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\Box Sync\Everything\RGGI\"/>
    </mc:Choice>
  </mc:AlternateContent>
  <xr:revisionPtr revIDLastSave="0" documentId="13_ncr:1_{7E8D23AD-E46E-4A2E-88BC-43D7DE90F32B}" xr6:coauthVersionLast="46" xr6:coauthVersionMax="46" xr10:uidLastSave="{00000000-0000-0000-0000-000000000000}"/>
  <bookViews>
    <workbookView xWindow="-25665" yWindow="1875" windowWidth="21600" windowHeight="11325" xr2:uid="{4D23DE06-14D3-443F-B62F-5D33581577C8}"/>
  </bookViews>
  <sheets>
    <sheet name="RGGI State Comparison" sheetId="1" r:id="rId1"/>
    <sheet name="All State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1" l="1"/>
  <c r="L42" i="1"/>
  <c r="K42" i="1"/>
  <c r="J42" i="1"/>
  <c r="I42" i="1"/>
  <c r="H42" i="1"/>
  <c r="G42" i="1"/>
  <c r="F42" i="1"/>
  <c r="E42" i="1"/>
  <c r="D42" i="1"/>
  <c r="C42" i="1"/>
  <c r="N17" i="1"/>
  <c r="N15" i="1"/>
  <c r="M13" i="1"/>
  <c r="L13" i="1"/>
  <c r="K13" i="1"/>
  <c r="J13" i="1"/>
  <c r="I13" i="1"/>
  <c r="H13" i="1"/>
  <c r="G13" i="1"/>
  <c r="F13" i="1"/>
  <c r="E13" i="1"/>
  <c r="D13" i="1"/>
  <c r="C13" i="1"/>
  <c r="N13" i="1" s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<sst xmlns="http://schemas.openxmlformats.org/spreadsheetml/2006/main" count="114" uniqueCount="73">
  <si>
    <t>State</t>
  </si>
  <si>
    <t>% Increase 2009-2019</t>
  </si>
  <si>
    <t>Connecticut</t>
  </si>
  <si>
    <t>Delaware</t>
  </si>
  <si>
    <t>Maine</t>
  </si>
  <si>
    <t>Maryland</t>
  </si>
  <si>
    <t>Massachusetts</t>
  </si>
  <si>
    <t>New Hampshire</t>
  </si>
  <si>
    <t>New Jersey</t>
  </si>
  <si>
    <t>-</t>
  </si>
  <si>
    <t>New York</t>
  </si>
  <si>
    <t>Rhode Island</t>
  </si>
  <si>
    <t>Vermont</t>
  </si>
  <si>
    <t>RGGI Average</t>
  </si>
  <si>
    <t>Pennsylvania</t>
  </si>
  <si>
    <t>U.S.</t>
  </si>
  <si>
    <r>
      <rPr>
        <b/>
        <u/>
        <sz val="11"/>
        <color theme="1"/>
        <rFont val="Calibri"/>
        <family val="2"/>
        <scheme val="minor"/>
      </rPr>
      <t>RGGI States</t>
    </r>
    <r>
      <rPr>
        <b/>
        <sz val="11"/>
        <color theme="1"/>
        <rFont val="Calibri"/>
        <family val="2"/>
        <scheme val="minor"/>
      </rPr>
      <t xml:space="preserve">: Increased </t>
    </r>
    <r>
      <rPr>
        <b/>
        <i/>
        <sz val="11"/>
        <color theme="1"/>
        <rFont val="Calibri"/>
        <family val="2"/>
        <scheme val="minor"/>
      </rPr>
      <t>1066.7% more</t>
    </r>
    <r>
      <rPr>
        <b/>
        <sz val="11"/>
        <color theme="1"/>
        <rFont val="Calibri"/>
        <family val="2"/>
        <scheme val="minor"/>
      </rPr>
      <t xml:space="preserve"> than PA between 2009 and 2019 ($2.45 v. $0.21)
</t>
    </r>
    <r>
      <rPr>
        <b/>
        <sz val="11"/>
        <color theme="1" tint="4.9989318521683403E-2"/>
        <rFont val="Calibri"/>
        <family val="2"/>
        <scheme val="minor"/>
      </rPr>
      <t>RGGI States average price in 2019: 71.8% higher than PA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PA average price in 2019 7.4% lower than national average
</t>
    </r>
    <r>
      <rPr>
        <b/>
        <sz val="11"/>
        <color rgb="FFFF0000"/>
        <rFont val="Calibri"/>
        <family val="2"/>
        <scheme val="minor"/>
      </rPr>
      <t>Source: EIA State Electricity Profiles</t>
    </r>
  </si>
  <si>
    <t>Alabama</t>
  </si>
  <si>
    <t>Alaska</t>
  </si>
  <si>
    <t>Arizona</t>
  </si>
  <si>
    <t>Arkansas</t>
  </si>
  <si>
    <t>California</t>
  </si>
  <si>
    <t>Colorado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</si>
  <si>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</si>
  <si>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</si>
  <si>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</si>
  <si>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</si>
  <si>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</si>
  <si>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</si>
  <si>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</si>
  <si>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</si>
  <si>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</si>
  <si>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</si>
  <si>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</si>
  <si>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Michigan</t>
  </si>
  <si>
    <t>Minnesota</t>
  </si>
  <si>
    <t>Mississippi</t>
  </si>
  <si>
    <t>Missouri</t>
  </si>
  <si>
    <t>Montana</t>
  </si>
  <si>
    <t>Nebraska</t>
  </si>
  <si>
    <t>Nevada</t>
  </si>
  <si>
    <t>New Mexico</t>
  </si>
  <si>
    <t>North Carolina</t>
  </si>
  <si>
    <t>North Dakota</t>
  </si>
  <si>
    <t>Ohio</t>
  </si>
  <si>
    <t>Oklahoma</t>
  </si>
  <si>
    <t>Oregon</t>
  </si>
  <si>
    <t>South Carolina</t>
  </si>
  <si>
    <t>South Dakota</t>
  </si>
  <si>
    <t>Tennessee</t>
  </si>
  <si>
    <t>Texas</t>
  </si>
  <si>
    <t>Utah</t>
  </si>
  <si>
    <t>Virginia</t>
  </si>
  <si>
    <t>Washington</t>
  </si>
  <si>
    <t>West Virginia</t>
  </si>
  <si>
    <t>Wisconsin</t>
  </si>
  <si>
    <t>Wyoming</t>
  </si>
  <si>
    <t>U.S. Total</t>
  </si>
  <si>
    <t>Other state profiles: </t>
  </si>
  <si>
    <t>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                                                                                                        </t>
  </si>
  <si>
    <t>U.S. average retail price per kilowatthour is 10.54 cents</t>
  </si>
  <si>
    <t>+</t>
  </si>
  <si>
    <t>−</t>
  </si>
  <si>
    <t>7.71 to 12.96</t>
  </si>
  <si>
    <t>12.97 to 18.21</t>
  </si>
  <si>
    <t>18.23 to 23.47</t>
  </si>
  <si>
    <t>23.48 to 28.72</t>
  </si>
  <si>
    <t>Related Links</t>
  </si>
  <si>
    <t>State Energy Profiles</t>
  </si>
  <si>
    <t>Average retail price (cents/kWh)</t>
  </si>
  <si>
    <t>Net summer capacity (MW)</t>
  </si>
  <si>
    <t>Net generation (MWh)</t>
  </si>
  <si>
    <t>Total retail sales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</si>
</sst>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333333"/>
      <name val="Inherit"/>
    </font>
    <font>
      <b/>
      <sz val="9"/>
      <color rgb="FF333333"/>
      <name val="Inherit"/>
    </font>
    <font>
      <sz val="10"/>
      <color rgb="FF333333"/>
      <name val="Inherit"/>
    </font>
    <font>
      <b/>
      <sz val="9"/>
      <color rgb="FF333333"/>
      <name val="Arial"/>
      <family val="2"/>
    </font>
    <font>
      <b/>
      <sz val="12"/>
      <color rgb="FF333333"/>
      <name val="Times New Roman"/>
      <family val="1"/>
    </font>
    <font>
      <sz val="10"/>
      <color rgb="FFFFFFFF"/>
      <name val="Inherit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ADADA"/>
      </bottom>
      <diagonal/>
    </border>
    <border>
      <left/>
      <right/>
      <top/>
      <bottom style="medium">
        <color rgb="FFE3E5E6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164" fontId="0" fillId="0" borderId="5" xfId="0" applyNumberFormat="1" applyBorder="1"/>
    <xf numFmtId="164" fontId="0" fillId="0" borderId="5" xfId="0" applyNumberForma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0" fontId="2" fillId="0" borderId="6" xfId="1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0" fontId="4" fillId="0" borderId="6" xfId="1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center" vertical="center"/>
    </xf>
    <xf numFmtId="10" fontId="3" fillId="3" borderId="6" xfId="1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164" fontId="3" fillId="3" borderId="5" xfId="0" applyNumberFormat="1" applyFont="1" applyFill="1" applyBorder="1"/>
    <xf numFmtId="164" fontId="0" fillId="3" borderId="5" xfId="0" applyNumberForma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top"/>
    </xf>
    <xf numFmtId="164" fontId="3" fillId="3" borderId="8" xfId="0" applyNumberFormat="1" applyFont="1" applyFill="1" applyBorder="1" applyAlignment="1">
      <alignment horizontal="left" vertical="top"/>
    </xf>
    <xf numFmtId="164" fontId="0" fillId="3" borderId="8" xfId="0" applyNumberFormat="1" applyFill="1" applyBorder="1" applyAlignment="1">
      <alignment horizontal="center" vertical="center"/>
    </xf>
    <xf numFmtId="10" fontId="3" fillId="3" borderId="9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10" fontId="3" fillId="0" borderId="0" xfId="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6" xfId="0" applyNumberFormat="1" applyBorder="1"/>
    <xf numFmtId="0" fontId="0" fillId="0" borderId="4" xfId="0" applyBorder="1" applyAlignment="1">
      <alignment horizontal="left" vertical="center"/>
    </xf>
    <xf numFmtId="164" fontId="0" fillId="3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left" vertical="center" wrapText="1" indent="1"/>
    </xf>
    <xf numFmtId="0" fontId="12" fillId="0" borderId="0" xfId="0" applyFont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 indent="3"/>
    </xf>
    <xf numFmtId="0" fontId="12" fillId="0" borderId="0" xfId="0" applyFont="1" applyAlignment="1">
      <alignment horizontal="left" vertical="center" wrapText="1" indent="3"/>
    </xf>
    <xf numFmtId="0" fontId="13" fillId="0" borderId="18" xfId="0" applyFont="1" applyBorder="1" applyAlignment="1">
      <alignment horizontal="left" vertical="center" wrapText="1" indent="1"/>
    </xf>
    <xf numFmtId="0" fontId="16" fillId="0" borderId="19" xfId="2" applyBorder="1" applyAlignment="1">
      <alignment horizontal="left" vertical="center" wrapText="1" indent="1"/>
    </xf>
    <xf numFmtId="0" fontId="16" fillId="0" borderId="5" xfId="2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Retail Power Prices</a:t>
            </a:r>
            <a:br>
              <a:rPr lang="en-US"/>
            </a:br>
            <a:r>
              <a:rPr lang="en-US" sz="1000"/>
              <a:t>cents/kWh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'[1]RGGI - Elect Costs NJ LIM Chart'!$B$49</c:f>
              <c:strCache>
                <c:ptCount val="1"/>
                <c:pt idx="0">
                  <c:v>RGGI Average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89-4758-9A09-DBA3EE297C6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89-4758-9A09-DBA3EE297C6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89-4758-9A09-DBA3EE297C6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89-4758-9A09-DBA3EE297C6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89-4758-9A09-DBA3EE297C6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89-4758-9A09-DBA3EE297C6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89-4758-9A09-DBA3EE297C6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89-4758-9A09-DBA3EE297C6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89-4758-9A09-DBA3EE297C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'[1]RGGI - Elect Costs NJ LIM Chart'!$C$48:$M$48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'[1]RGGI - Elect Costs NJ LIM Chart'!$C$49:$M$49</c:f>
              <c:numCache>
                <c:formatCode>_([$$-409]* #,##0.00_);_([$$-409]* \(#,##0.00\);_([$$-409]* "-"??_);_(@_)</c:formatCode>
                <c:ptCount val="11"/>
                <c:pt idx="0">
                  <c:v>14.4</c:v>
                </c:pt>
                <c:pt idx="1">
                  <c:v>14.24</c:v>
                </c:pt>
                <c:pt idx="2">
                  <c:v>13.82</c:v>
                </c:pt>
                <c:pt idx="3">
                  <c:v>13.31</c:v>
                </c:pt>
                <c:pt idx="4">
                  <c:v>13.63</c:v>
                </c:pt>
                <c:pt idx="5">
                  <c:v>14.42</c:v>
                </c:pt>
                <c:pt idx="6">
                  <c:v>14.82</c:v>
                </c:pt>
                <c:pt idx="7">
                  <c:v>14.52</c:v>
                </c:pt>
                <c:pt idx="8">
                  <c:v>14.72</c:v>
                </c:pt>
                <c:pt idx="9">
                  <c:v>15.22</c:v>
                </c:pt>
                <c:pt idx="10">
                  <c:v>16.850000000000001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89-4758-9A09-DBA3EE297C69}"/>
            </c:ext>
          </c:extLst>
        </c:ser>
        <c:ser>
          <c:idx val="1"/>
          <c:order val="1"/>
          <c:tx>
            <c:strRef>
              <c:f>'[1]RGGI - Elect Costs NJ LIM Chart'!$B$50</c:f>
              <c:strCache>
                <c:ptCount val="1"/>
                <c:pt idx="0">
                  <c:v>Pennsylvania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89-4758-9A09-DBA3EE297C6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89-4758-9A09-DBA3EE297C6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89-4758-9A09-DBA3EE297C6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89-4758-9A09-DBA3EE297C6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89-4758-9A09-DBA3EE297C6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D89-4758-9A09-DBA3EE297C6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D89-4758-9A09-DBA3EE297C6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D89-4758-9A09-DBA3EE297C6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D89-4758-9A09-DBA3EE297C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'[1]RGGI - Elect Costs NJ LIM Chart'!$C$48:$M$48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'[1]RGGI - Elect Costs NJ LIM Chart'!$C$50:$M$50</c:f>
              <c:numCache>
                <c:formatCode>_([$$-409]* #,##0.00_);_([$$-409]* \(#,##0.00\);_([$$-409]* "-"??_);_(@_)</c:formatCode>
                <c:ptCount val="11"/>
                <c:pt idx="0">
                  <c:v>9.6</c:v>
                </c:pt>
                <c:pt idx="1">
                  <c:v>10.31</c:v>
                </c:pt>
                <c:pt idx="2">
                  <c:v>10.45</c:v>
                </c:pt>
                <c:pt idx="3">
                  <c:v>9.91</c:v>
                </c:pt>
                <c:pt idx="4">
                  <c:v>10.6</c:v>
                </c:pt>
                <c:pt idx="5">
                  <c:v>10.28</c:v>
                </c:pt>
                <c:pt idx="6">
                  <c:v>10.31</c:v>
                </c:pt>
                <c:pt idx="7">
                  <c:v>10.19</c:v>
                </c:pt>
                <c:pt idx="8">
                  <c:v>10.130000000000001</c:v>
                </c:pt>
                <c:pt idx="9">
                  <c:v>10.11</c:v>
                </c:pt>
                <c:pt idx="10">
                  <c:v>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D89-4758-9A09-DBA3EE297C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0535743"/>
        <c:axId val="1220530751"/>
      </c:lineChart>
      <c:catAx>
        <c:axId val="1220535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530751"/>
        <c:crosses val="autoZero"/>
        <c:auto val="1"/>
        <c:lblAlgn val="ctr"/>
        <c:lblOffset val="100"/>
        <c:noMultiLvlLbl val="0"/>
      </c:catAx>
      <c:valAx>
        <c:axId val="1220530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.00_);_([$$-409]* \(#,##0.0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535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3">
            <a:lumMod val="0"/>
            <a:lumOff val="100000"/>
          </a:schemeClr>
        </a:gs>
        <a:gs pos="35000">
          <a:schemeClr val="accent3">
            <a:lumMod val="0"/>
            <a:lumOff val="100000"/>
          </a:schemeClr>
        </a:gs>
        <a:gs pos="100000">
          <a:schemeClr val="accent3">
            <a:lumMod val="100000"/>
          </a:schemeClr>
        </a:gs>
      </a:gsLst>
      <a:path path="circle">
        <a:fillToRect l="50000" t="-80000" r="50000" b="180000"/>
      </a:path>
      <a:tileRect/>
    </a:gra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49212</xdr:colOff>
      <xdr:row>30</xdr:row>
      <xdr:rowOff>20637</xdr:rowOff>
    </xdr:from>
    <xdr:to>
      <xdr:col>22</xdr:col>
      <xdr:colOff>363537</xdr:colOff>
      <xdr:row>43</xdr:row>
      <xdr:rowOff>173037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54F63B-8432-4C5A-A1AF-A608CC5FD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1</xdr:col>
          <xdr:colOff>847725</xdr:colOff>
          <xdr:row>57</xdr:row>
          <xdr:rowOff>38100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F82EB29-DE1F-4B2C-8A5F-6592A28EF7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/AppData/Local/Microsoft/Windows/INetCache/Content.Outlook/P442JKX0/RGGI%20-%20Retail%20Electric%20Prices%20by%20State%202009%20-%202019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GGI - Electricity Costs NJ LIM"/>
      <sheetName val="RGGI - Elect Costs NJ LIM Chart"/>
      <sheetName val="RGGI - Electricity Costs NJ ALL"/>
      <sheetName val="Sources"/>
    </sheetNames>
    <sheetDataSet>
      <sheetData sheetId="0"/>
      <sheetData sheetId="1">
        <row r="48">
          <cell r="C48">
            <v>2009</v>
          </cell>
          <cell r="D48">
            <v>2010</v>
          </cell>
          <cell r="E48">
            <v>2011</v>
          </cell>
          <cell r="F48">
            <v>2012</v>
          </cell>
          <cell r="G48">
            <v>2013</v>
          </cell>
          <cell r="H48">
            <v>2014</v>
          </cell>
          <cell r="I48">
            <v>2015</v>
          </cell>
          <cell r="J48">
            <v>2016</v>
          </cell>
          <cell r="K48">
            <v>2017</v>
          </cell>
          <cell r="L48">
            <v>2018</v>
          </cell>
          <cell r="M48">
            <v>2019</v>
          </cell>
        </row>
        <row r="49">
          <cell r="B49" t="str">
            <v>RGGI Average</v>
          </cell>
          <cell r="C49">
            <v>14.4</v>
          </cell>
          <cell r="D49">
            <v>14.24</v>
          </cell>
          <cell r="E49">
            <v>13.82</v>
          </cell>
          <cell r="F49">
            <v>13.31</v>
          </cell>
          <cell r="G49">
            <v>13.63</v>
          </cell>
          <cell r="H49">
            <v>14.42</v>
          </cell>
          <cell r="I49">
            <v>14.82</v>
          </cell>
          <cell r="J49">
            <v>14.52</v>
          </cell>
          <cell r="K49">
            <v>14.72</v>
          </cell>
          <cell r="L49">
            <v>15.22</v>
          </cell>
          <cell r="M49">
            <v>16.850000000000001</v>
          </cell>
        </row>
        <row r="50">
          <cell r="B50" t="str">
            <v>Pennsylvania</v>
          </cell>
          <cell r="C50">
            <v>9.6</v>
          </cell>
          <cell r="D50">
            <v>10.31</v>
          </cell>
          <cell r="E50">
            <v>10.45</v>
          </cell>
          <cell r="F50">
            <v>9.91</v>
          </cell>
          <cell r="G50">
            <v>10.6</v>
          </cell>
          <cell r="H50">
            <v>10.28</v>
          </cell>
          <cell r="I50">
            <v>10.31</v>
          </cell>
          <cell r="J50">
            <v>10.19</v>
          </cell>
          <cell r="K50">
            <v>10.130000000000001</v>
          </cell>
          <cell r="L50">
            <v>10.11</v>
          </cell>
          <cell r="M50">
            <v>9.81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ia.gov/electricity/state/idaho" TargetMode="External"/><Relationship Id="rId18" Type="http://schemas.openxmlformats.org/officeDocument/2006/relationships/hyperlink" Target="https://www.eia.gov/electricity/state/kentucky" TargetMode="External"/><Relationship Id="rId26" Type="http://schemas.openxmlformats.org/officeDocument/2006/relationships/hyperlink" Target="https://www.eia.gov/electricity/state/missouri" TargetMode="External"/><Relationship Id="rId39" Type="http://schemas.openxmlformats.org/officeDocument/2006/relationships/hyperlink" Target="https://www.eia.gov/electricity/state/pennsylvania" TargetMode="External"/><Relationship Id="rId21" Type="http://schemas.openxmlformats.org/officeDocument/2006/relationships/hyperlink" Target="https://www.eia.gov/electricity/state/maryland" TargetMode="External"/><Relationship Id="rId34" Type="http://schemas.openxmlformats.org/officeDocument/2006/relationships/hyperlink" Target="https://www.eia.gov/electricity/state/northcarolina" TargetMode="External"/><Relationship Id="rId42" Type="http://schemas.openxmlformats.org/officeDocument/2006/relationships/hyperlink" Target="https://www.eia.gov/electricity/state/southdakota" TargetMode="External"/><Relationship Id="rId47" Type="http://schemas.openxmlformats.org/officeDocument/2006/relationships/hyperlink" Target="https://www.eia.gov/electricity/state/virginia" TargetMode="External"/><Relationship Id="rId50" Type="http://schemas.openxmlformats.org/officeDocument/2006/relationships/hyperlink" Target="https://www.eia.gov/electricity/state/wisconsin" TargetMode="External"/><Relationship Id="rId55" Type="http://schemas.openxmlformats.org/officeDocument/2006/relationships/drawing" Target="../drawings/drawing2.xml"/><Relationship Id="rId7" Type="http://schemas.openxmlformats.org/officeDocument/2006/relationships/hyperlink" Target="https://www.eia.gov/electricity/state/connecticut" TargetMode="External"/><Relationship Id="rId2" Type="http://schemas.openxmlformats.org/officeDocument/2006/relationships/hyperlink" Target="https://www.eia.gov/electricity/state/alaska" TargetMode="External"/><Relationship Id="rId16" Type="http://schemas.openxmlformats.org/officeDocument/2006/relationships/hyperlink" Target="https://www.eia.gov/electricity/state/iowa" TargetMode="External"/><Relationship Id="rId29" Type="http://schemas.openxmlformats.org/officeDocument/2006/relationships/hyperlink" Target="https://www.eia.gov/electricity/state/nevada" TargetMode="External"/><Relationship Id="rId11" Type="http://schemas.openxmlformats.org/officeDocument/2006/relationships/hyperlink" Target="https://www.eia.gov/electricity/state/georgia" TargetMode="External"/><Relationship Id="rId24" Type="http://schemas.openxmlformats.org/officeDocument/2006/relationships/hyperlink" Target="https://www.eia.gov/electricity/state/minnesota" TargetMode="External"/><Relationship Id="rId32" Type="http://schemas.openxmlformats.org/officeDocument/2006/relationships/hyperlink" Target="https://www.eia.gov/electricity/state/newmexico" TargetMode="External"/><Relationship Id="rId37" Type="http://schemas.openxmlformats.org/officeDocument/2006/relationships/hyperlink" Target="https://www.eia.gov/electricity/state/oklahoma" TargetMode="External"/><Relationship Id="rId40" Type="http://schemas.openxmlformats.org/officeDocument/2006/relationships/hyperlink" Target="https://www.eia.gov/electricity/state/rhodeisland" TargetMode="External"/><Relationship Id="rId45" Type="http://schemas.openxmlformats.org/officeDocument/2006/relationships/hyperlink" Target="https://www.eia.gov/electricity/state/utah" TargetMode="External"/><Relationship Id="rId53" Type="http://schemas.openxmlformats.org/officeDocument/2006/relationships/hyperlink" Target="https://www.eia.gov/state/" TargetMode="External"/><Relationship Id="rId58" Type="http://schemas.openxmlformats.org/officeDocument/2006/relationships/image" Target="../media/image1.emf"/><Relationship Id="rId5" Type="http://schemas.openxmlformats.org/officeDocument/2006/relationships/hyperlink" Target="https://www.eia.gov/electricity/state/california" TargetMode="External"/><Relationship Id="rId19" Type="http://schemas.openxmlformats.org/officeDocument/2006/relationships/hyperlink" Target="https://www.eia.gov/electricity/state/louisiana" TargetMode="External"/><Relationship Id="rId4" Type="http://schemas.openxmlformats.org/officeDocument/2006/relationships/hyperlink" Target="https://www.eia.gov/electricity/state/arkansas" TargetMode="External"/><Relationship Id="rId9" Type="http://schemas.openxmlformats.org/officeDocument/2006/relationships/hyperlink" Target="https://www.eia.gov/electricity/state/districtofcolumbia" TargetMode="External"/><Relationship Id="rId14" Type="http://schemas.openxmlformats.org/officeDocument/2006/relationships/hyperlink" Target="https://www.eia.gov/electricity/state/illinois" TargetMode="External"/><Relationship Id="rId22" Type="http://schemas.openxmlformats.org/officeDocument/2006/relationships/hyperlink" Target="https://www.eia.gov/electricity/state/massachusetts" TargetMode="External"/><Relationship Id="rId27" Type="http://schemas.openxmlformats.org/officeDocument/2006/relationships/hyperlink" Target="https://www.eia.gov/electricity/state/montana" TargetMode="External"/><Relationship Id="rId30" Type="http://schemas.openxmlformats.org/officeDocument/2006/relationships/hyperlink" Target="https://www.eia.gov/electricity/state/newhampshire" TargetMode="External"/><Relationship Id="rId35" Type="http://schemas.openxmlformats.org/officeDocument/2006/relationships/hyperlink" Target="https://www.eia.gov/electricity/state/northdakota" TargetMode="External"/><Relationship Id="rId43" Type="http://schemas.openxmlformats.org/officeDocument/2006/relationships/hyperlink" Target="https://www.eia.gov/electricity/state/tennessee" TargetMode="External"/><Relationship Id="rId48" Type="http://schemas.openxmlformats.org/officeDocument/2006/relationships/hyperlink" Target="https://www.eia.gov/electricity/state/washington" TargetMode="External"/><Relationship Id="rId56" Type="http://schemas.openxmlformats.org/officeDocument/2006/relationships/vmlDrawing" Target="../drawings/vmlDrawing1.vml"/><Relationship Id="rId8" Type="http://schemas.openxmlformats.org/officeDocument/2006/relationships/hyperlink" Target="https://www.eia.gov/electricity/state/delaware" TargetMode="External"/><Relationship Id="rId51" Type="http://schemas.openxmlformats.org/officeDocument/2006/relationships/hyperlink" Target="https://www.eia.gov/electricity/state/wyoming" TargetMode="External"/><Relationship Id="rId3" Type="http://schemas.openxmlformats.org/officeDocument/2006/relationships/hyperlink" Target="https://www.eia.gov/electricity/state/arizona" TargetMode="External"/><Relationship Id="rId12" Type="http://schemas.openxmlformats.org/officeDocument/2006/relationships/hyperlink" Target="https://www.eia.gov/electricity/state/hawaii" TargetMode="External"/><Relationship Id="rId17" Type="http://schemas.openxmlformats.org/officeDocument/2006/relationships/hyperlink" Target="https://www.eia.gov/electricity/state/kansas" TargetMode="External"/><Relationship Id="rId25" Type="http://schemas.openxmlformats.org/officeDocument/2006/relationships/hyperlink" Target="https://www.eia.gov/electricity/state/mississippi" TargetMode="External"/><Relationship Id="rId33" Type="http://schemas.openxmlformats.org/officeDocument/2006/relationships/hyperlink" Target="https://www.eia.gov/electricity/state/newyork" TargetMode="External"/><Relationship Id="rId38" Type="http://schemas.openxmlformats.org/officeDocument/2006/relationships/hyperlink" Target="https://www.eia.gov/electricity/state/oregon" TargetMode="External"/><Relationship Id="rId46" Type="http://schemas.openxmlformats.org/officeDocument/2006/relationships/hyperlink" Target="https://www.eia.gov/electricity/state/vermont" TargetMode="External"/><Relationship Id="rId20" Type="http://schemas.openxmlformats.org/officeDocument/2006/relationships/hyperlink" Target="https://www.eia.gov/electricity/state/maine" TargetMode="External"/><Relationship Id="rId41" Type="http://schemas.openxmlformats.org/officeDocument/2006/relationships/hyperlink" Target="https://www.eia.gov/electricity/state/southcarolina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eia.gov/electricity/state/alabama" TargetMode="External"/><Relationship Id="rId6" Type="http://schemas.openxmlformats.org/officeDocument/2006/relationships/hyperlink" Target="https://www.eia.gov/electricity/state/colorado" TargetMode="External"/><Relationship Id="rId15" Type="http://schemas.openxmlformats.org/officeDocument/2006/relationships/hyperlink" Target="https://www.eia.gov/electricity/state/indiana" TargetMode="External"/><Relationship Id="rId23" Type="http://schemas.openxmlformats.org/officeDocument/2006/relationships/hyperlink" Target="https://www.eia.gov/electricity/state/michigan" TargetMode="External"/><Relationship Id="rId28" Type="http://schemas.openxmlformats.org/officeDocument/2006/relationships/hyperlink" Target="https://www.eia.gov/electricity/state/nebraska" TargetMode="External"/><Relationship Id="rId36" Type="http://schemas.openxmlformats.org/officeDocument/2006/relationships/hyperlink" Target="https://www.eia.gov/electricity/state/ohio" TargetMode="External"/><Relationship Id="rId49" Type="http://schemas.openxmlformats.org/officeDocument/2006/relationships/hyperlink" Target="https://www.eia.gov/electricity/state/westvirginia" TargetMode="External"/><Relationship Id="rId57" Type="http://schemas.openxmlformats.org/officeDocument/2006/relationships/control" Target="../activeX/activeX1.xml"/><Relationship Id="rId10" Type="http://schemas.openxmlformats.org/officeDocument/2006/relationships/hyperlink" Target="https://www.eia.gov/electricity/state/florida" TargetMode="External"/><Relationship Id="rId31" Type="http://schemas.openxmlformats.org/officeDocument/2006/relationships/hyperlink" Target="https://www.eia.gov/electricity/state/newjersey" TargetMode="External"/><Relationship Id="rId44" Type="http://schemas.openxmlformats.org/officeDocument/2006/relationships/hyperlink" Target="https://www.eia.gov/electricity/state/texas" TargetMode="External"/><Relationship Id="rId52" Type="http://schemas.openxmlformats.org/officeDocument/2006/relationships/hyperlink" Target="https://www.eia.gov/electricity/state/unitedst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3FD8B-3897-40E4-9F6A-BCAD01EB4B23}">
  <dimension ref="A1:Y51"/>
  <sheetViews>
    <sheetView tabSelected="1" topLeftCell="A19" workbookViewId="0">
      <selection activeCell="N22" sqref="N22"/>
    </sheetView>
  </sheetViews>
  <sheetFormatPr defaultRowHeight="15"/>
  <cols>
    <col min="2" max="2" width="22.28515625" customWidth="1"/>
  </cols>
  <sheetData>
    <row r="1" spans="1:25" ht="15.75" thickBot="1">
      <c r="B1" s="1"/>
      <c r="N1" s="2"/>
    </row>
    <row r="2" spans="1:25" ht="60">
      <c r="A2" s="3"/>
      <c r="B2" s="4" t="s">
        <v>0</v>
      </c>
      <c r="C2" s="5">
        <v>2019</v>
      </c>
      <c r="D2" s="5">
        <v>2018</v>
      </c>
      <c r="E2" s="5">
        <v>2017</v>
      </c>
      <c r="F2" s="5">
        <v>2016</v>
      </c>
      <c r="G2" s="5">
        <v>2015</v>
      </c>
      <c r="H2" s="5">
        <v>2014</v>
      </c>
      <c r="I2" s="5">
        <v>2013</v>
      </c>
      <c r="J2" s="5">
        <v>2012</v>
      </c>
      <c r="K2" s="5">
        <v>2011</v>
      </c>
      <c r="L2" s="5">
        <v>2010</v>
      </c>
      <c r="M2" s="5">
        <v>2009</v>
      </c>
      <c r="N2" s="6" t="s">
        <v>1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B3" s="7" t="s">
        <v>2</v>
      </c>
      <c r="C3" s="8">
        <v>18.66</v>
      </c>
      <c r="D3" s="9">
        <v>18.46</v>
      </c>
      <c r="E3" s="9">
        <v>17.55</v>
      </c>
      <c r="F3" s="9">
        <v>17.239999999999998</v>
      </c>
      <c r="G3" s="9">
        <v>17.77</v>
      </c>
      <c r="H3" s="9">
        <v>17.05</v>
      </c>
      <c r="I3" s="9">
        <v>15.7</v>
      </c>
      <c r="J3" s="9">
        <v>15.5</v>
      </c>
      <c r="K3" s="9">
        <v>16.350000000000001</v>
      </c>
      <c r="L3" s="9">
        <v>17.39</v>
      </c>
      <c r="M3" s="9">
        <v>18.059999999999999</v>
      </c>
      <c r="N3" s="10">
        <f t="shared" ref="N3:N13" si="0">(C3-M3)/M3</f>
        <v>3.3222591362126325E-2</v>
      </c>
      <c r="R3" s="1"/>
      <c r="S3" s="11"/>
      <c r="T3" s="12"/>
      <c r="U3" s="12"/>
      <c r="V3" s="12"/>
      <c r="W3" s="12"/>
      <c r="X3" s="12"/>
      <c r="Y3" s="12"/>
    </row>
    <row r="4" spans="1:25">
      <c r="B4" s="7" t="s">
        <v>3</v>
      </c>
      <c r="C4" s="8">
        <v>10.52</v>
      </c>
      <c r="D4" s="9">
        <v>10.61</v>
      </c>
      <c r="E4" s="9">
        <v>10.91</v>
      </c>
      <c r="F4" s="9">
        <v>11.09</v>
      </c>
      <c r="G4" s="9">
        <v>11.17</v>
      </c>
      <c r="H4" s="9">
        <v>11.22</v>
      </c>
      <c r="I4" s="9">
        <v>10.9</v>
      </c>
      <c r="J4" s="9">
        <v>11.1</v>
      </c>
      <c r="K4" s="9">
        <v>11.48</v>
      </c>
      <c r="L4" s="9">
        <v>11.97</v>
      </c>
      <c r="M4" s="9">
        <v>12.14</v>
      </c>
      <c r="N4" s="13">
        <f t="shared" si="0"/>
        <v>-0.13344316309719942</v>
      </c>
      <c r="R4" s="1"/>
      <c r="S4" s="11"/>
      <c r="T4" s="12"/>
      <c r="U4" s="12"/>
      <c r="V4" s="12"/>
      <c r="W4" s="12"/>
      <c r="X4" s="12"/>
      <c r="Y4" s="12"/>
    </row>
    <row r="5" spans="1:25">
      <c r="B5" s="7" t="s">
        <v>4</v>
      </c>
      <c r="C5" s="8">
        <v>14.04</v>
      </c>
      <c r="D5" s="9">
        <v>13.07</v>
      </c>
      <c r="E5" s="9">
        <v>13.02</v>
      </c>
      <c r="F5" s="9">
        <v>12.8</v>
      </c>
      <c r="G5" s="9">
        <v>12.78</v>
      </c>
      <c r="H5" s="9">
        <v>12.65</v>
      </c>
      <c r="I5" s="9">
        <v>11.9</v>
      </c>
      <c r="J5" s="9">
        <v>11.8</v>
      </c>
      <c r="K5" s="9">
        <v>12.58</v>
      </c>
      <c r="L5" s="9">
        <v>12.84</v>
      </c>
      <c r="M5" s="9">
        <v>13.09</v>
      </c>
      <c r="N5" s="10">
        <f t="shared" si="0"/>
        <v>7.2574484339190171E-2</v>
      </c>
      <c r="R5" s="1"/>
      <c r="S5" s="11"/>
      <c r="T5" s="12"/>
      <c r="U5" s="12"/>
      <c r="V5" s="12"/>
      <c r="W5" s="12"/>
      <c r="X5" s="12"/>
      <c r="Y5" s="12"/>
    </row>
    <row r="6" spans="1:25">
      <c r="B6" s="7" t="s">
        <v>5</v>
      </c>
      <c r="C6" s="8">
        <v>11.24</v>
      </c>
      <c r="D6" s="9">
        <v>11.58</v>
      </c>
      <c r="E6" s="9">
        <v>11.98</v>
      </c>
      <c r="F6" s="9">
        <v>12.21</v>
      </c>
      <c r="G6" s="9">
        <v>12.07</v>
      </c>
      <c r="H6" s="9">
        <v>12.1</v>
      </c>
      <c r="I6" s="9">
        <v>11.7</v>
      </c>
      <c r="J6" s="9">
        <v>11.3</v>
      </c>
      <c r="K6" s="9">
        <v>11.93</v>
      </c>
      <c r="L6" s="9">
        <v>12.7</v>
      </c>
      <c r="M6" s="9">
        <v>13.08</v>
      </c>
      <c r="N6" s="13">
        <f t="shared" si="0"/>
        <v>-0.14067278287461774</v>
      </c>
      <c r="R6" s="1"/>
      <c r="S6" s="11"/>
      <c r="T6" s="12"/>
      <c r="U6" s="12"/>
      <c r="V6" s="12"/>
      <c r="W6" s="12"/>
      <c r="X6" s="12"/>
      <c r="Y6" s="12"/>
    </row>
    <row r="7" spans="1:25">
      <c r="B7" s="7" t="s">
        <v>6</v>
      </c>
      <c r="C7" s="8">
        <v>18.399999999999999</v>
      </c>
      <c r="D7" s="9">
        <v>18.3</v>
      </c>
      <c r="E7" s="9">
        <v>17.12</v>
      </c>
      <c r="F7" s="9">
        <v>16.48</v>
      </c>
      <c r="G7" s="9">
        <v>16.899999999999999</v>
      </c>
      <c r="H7" s="9">
        <v>15.35</v>
      </c>
      <c r="I7" s="9">
        <v>14.5</v>
      </c>
      <c r="J7" s="9">
        <v>13.8</v>
      </c>
      <c r="K7" s="9">
        <v>14.11</v>
      </c>
      <c r="L7" s="9">
        <v>14.26</v>
      </c>
      <c r="M7" s="9">
        <v>15.45</v>
      </c>
      <c r="N7" s="10">
        <f t="shared" si="0"/>
        <v>0.19093851132686079</v>
      </c>
      <c r="R7" s="1"/>
      <c r="S7" s="11"/>
      <c r="T7" s="12"/>
      <c r="U7" s="12"/>
      <c r="V7" s="12"/>
      <c r="W7" s="12"/>
      <c r="X7" s="12"/>
      <c r="Y7" s="12"/>
    </row>
    <row r="8" spans="1:25">
      <c r="B8" s="7" t="s">
        <v>7</v>
      </c>
      <c r="C8" s="8">
        <v>17.149999999999999</v>
      </c>
      <c r="D8" s="9">
        <v>16.93</v>
      </c>
      <c r="E8" s="9">
        <v>16.170000000000002</v>
      </c>
      <c r="F8" s="9">
        <v>15.66</v>
      </c>
      <c r="G8" s="9">
        <v>16.02</v>
      </c>
      <c r="H8" s="9">
        <v>15.22</v>
      </c>
      <c r="I8" s="9">
        <v>14.3</v>
      </c>
      <c r="J8" s="9">
        <v>14.2</v>
      </c>
      <c r="K8" s="9">
        <v>14.74</v>
      </c>
      <c r="L8" s="9">
        <v>14.84</v>
      </c>
      <c r="M8" s="9">
        <v>15.13</v>
      </c>
      <c r="N8" s="10">
        <f t="shared" si="0"/>
        <v>0.13350958360872422</v>
      </c>
      <c r="R8" s="1"/>
      <c r="S8" s="11"/>
      <c r="T8" s="12"/>
      <c r="U8" s="12"/>
      <c r="V8" s="12"/>
      <c r="W8" s="12"/>
      <c r="X8" s="12"/>
      <c r="Y8" s="12"/>
    </row>
    <row r="9" spans="1:25">
      <c r="B9" s="7" t="s">
        <v>8</v>
      </c>
      <c r="C9" s="8">
        <v>13.42</v>
      </c>
      <c r="D9" s="9" t="s">
        <v>9</v>
      </c>
      <c r="E9" s="9" t="s">
        <v>9</v>
      </c>
      <c r="F9" s="9" t="s">
        <v>9</v>
      </c>
      <c r="G9" s="9" t="s">
        <v>9</v>
      </c>
      <c r="H9" s="9" t="s">
        <v>9</v>
      </c>
      <c r="I9" s="9" t="s">
        <v>9</v>
      </c>
      <c r="J9" s="9" t="s">
        <v>9</v>
      </c>
      <c r="K9" s="9">
        <v>14.3</v>
      </c>
      <c r="L9" s="9">
        <v>14.68</v>
      </c>
      <c r="M9" s="9">
        <v>14.52</v>
      </c>
      <c r="N9" s="13">
        <f t="shared" si="0"/>
        <v>-7.5757575757575732E-2</v>
      </c>
      <c r="R9" s="1"/>
      <c r="S9" s="11"/>
      <c r="T9" s="12"/>
      <c r="U9" s="12"/>
      <c r="V9" s="12"/>
      <c r="W9" s="12"/>
      <c r="X9" s="12"/>
      <c r="Y9" s="12"/>
    </row>
    <row r="10" spans="1:25">
      <c r="B10" s="7" t="s">
        <v>10</v>
      </c>
      <c r="C10" s="8">
        <v>14.34</v>
      </c>
      <c r="D10" s="9">
        <v>14.88</v>
      </c>
      <c r="E10" s="9">
        <v>14.74</v>
      </c>
      <c r="F10" s="9">
        <v>14.47</v>
      </c>
      <c r="G10" s="9">
        <v>15.28</v>
      </c>
      <c r="H10" s="9">
        <v>16.25</v>
      </c>
      <c r="I10" s="9">
        <v>15.4</v>
      </c>
      <c r="J10" s="9">
        <v>15.2</v>
      </c>
      <c r="K10" s="9">
        <v>15.89</v>
      </c>
      <c r="L10" s="9">
        <v>16.41</v>
      </c>
      <c r="M10" s="9">
        <v>15.52</v>
      </c>
      <c r="N10" s="13">
        <f t="shared" si="0"/>
        <v>-7.6030927835051526E-2</v>
      </c>
      <c r="R10" s="1"/>
      <c r="S10" s="11"/>
      <c r="T10" s="12"/>
      <c r="U10" s="12"/>
      <c r="V10" s="12"/>
      <c r="W10" s="12"/>
      <c r="X10" s="12"/>
      <c r="Y10" s="12"/>
    </row>
    <row r="11" spans="1:25">
      <c r="B11" s="7" t="s">
        <v>11</v>
      </c>
      <c r="C11" s="8">
        <v>18.489999999999998</v>
      </c>
      <c r="D11" s="9">
        <v>18.05</v>
      </c>
      <c r="E11" s="9">
        <v>16.420000000000002</v>
      </c>
      <c r="F11" s="9">
        <v>16.28</v>
      </c>
      <c r="G11" s="9">
        <v>17.010000000000002</v>
      </c>
      <c r="H11" s="9">
        <v>15.41</v>
      </c>
      <c r="I11" s="9">
        <v>13.7</v>
      </c>
      <c r="J11" s="9">
        <v>12.7</v>
      </c>
      <c r="K11" s="9">
        <v>13.04</v>
      </c>
      <c r="L11" s="9">
        <v>14.08</v>
      </c>
      <c r="M11" s="9">
        <v>14.23</v>
      </c>
      <c r="N11" s="10">
        <f t="shared" si="0"/>
        <v>0.29936753338018257</v>
      </c>
      <c r="R11" s="1"/>
      <c r="S11" s="11"/>
      <c r="T11" s="12"/>
      <c r="U11" s="12"/>
      <c r="V11" s="12"/>
      <c r="W11" s="12"/>
      <c r="X11" s="12"/>
      <c r="Y11" s="12"/>
    </row>
    <row r="12" spans="1:25">
      <c r="B12" s="7" t="s">
        <v>12</v>
      </c>
      <c r="C12" s="8">
        <v>15.36</v>
      </c>
      <c r="D12" s="14">
        <v>15.09</v>
      </c>
      <c r="E12" s="14">
        <v>14.6</v>
      </c>
      <c r="F12" s="14">
        <v>14.46</v>
      </c>
      <c r="G12" s="14">
        <v>14.41</v>
      </c>
      <c r="H12" s="14">
        <v>14.57</v>
      </c>
      <c r="I12" s="14">
        <v>14.6</v>
      </c>
      <c r="J12" s="14">
        <v>14.2</v>
      </c>
      <c r="K12" s="14">
        <v>13.8</v>
      </c>
      <c r="L12" s="14">
        <v>13.24</v>
      </c>
      <c r="M12" s="14">
        <v>12.75</v>
      </c>
      <c r="N12" s="15">
        <f t="shared" si="0"/>
        <v>0.20470588235294113</v>
      </c>
      <c r="R12" s="1"/>
      <c r="S12" s="11"/>
      <c r="T12" s="16"/>
      <c r="U12" s="16"/>
      <c r="V12" s="16"/>
      <c r="W12" s="16"/>
      <c r="X12" s="16"/>
      <c r="Y12" s="16"/>
    </row>
    <row r="13" spans="1:25">
      <c r="A13" s="17"/>
      <c r="B13" s="18" t="s">
        <v>13</v>
      </c>
      <c r="C13" s="19">
        <f>(C3+C4+C5+C6+C7+C8+C9+C10+C11+C12)/9</f>
        <v>16.846666666666668</v>
      </c>
      <c r="D13" s="19">
        <f>(D3+D4+D5+D6+D7+D8+D10+D11+D12)/9</f>
        <v>15.218888888888886</v>
      </c>
      <c r="E13" s="19">
        <f t="shared" ref="E13:J13" si="1">(E3+E4+E5+E6+E7+E8+E10+E11+E12)/9</f>
        <v>14.723333333333336</v>
      </c>
      <c r="F13" s="19">
        <f t="shared" si="1"/>
        <v>14.521111111111111</v>
      </c>
      <c r="G13" s="19">
        <f t="shared" si="1"/>
        <v>14.823333333333332</v>
      </c>
      <c r="H13" s="19">
        <f t="shared" si="1"/>
        <v>14.424444444444443</v>
      </c>
      <c r="I13" s="19">
        <f t="shared" si="1"/>
        <v>13.633333333333333</v>
      </c>
      <c r="J13" s="19">
        <f t="shared" si="1"/>
        <v>13.311111111111112</v>
      </c>
      <c r="K13" s="19">
        <f t="shared" ref="K13:M13" si="2">(K3+K4+K5+K6+K7+K8+K9+K10+K11+K12)/10</f>
        <v>13.821999999999999</v>
      </c>
      <c r="L13" s="19">
        <f t="shared" si="2"/>
        <v>14.241000000000003</v>
      </c>
      <c r="M13" s="19">
        <f t="shared" si="2"/>
        <v>14.396999999999997</v>
      </c>
      <c r="N13" s="20">
        <f t="shared" si="0"/>
        <v>0.17015118890509631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>
      <c r="B14" s="7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25">
      <c r="B15" s="21" t="s">
        <v>14</v>
      </c>
      <c r="C15" s="22">
        <v>9.81</v>
      </c>
      <c r="D15" s="23">
        <v>10.11</v>
      </c>
      <c r="E15" s="23">
        <v>10.130000000000001</v>
      </c>
      <c r="F15" s="23">
        <v>10.19</v>
      </c>
      <c r="G15" s="23">
        <v>10.31</v>
      </c>
      <c r="H15" s="23">
        <v>10.28</v>
      </c>
      <c r="I15" s="23">
        <v>10.6</v>
      </c>
      <c r="J15" s="23">
        <v>9.91</v>
      </c>
      <c r="K15" s="23">
        <v>10.45</v>
      </c>
      <c r="L15" s="23">
        <v>10.31</v>
      </c>
      <c r="M15" s="23">
        <v>9.6</v>
      </c>
      <c r="N15" s="20">
        <f>(C15-M15)/M15</f>
        <v>2.1875000000000089E-2</v>
      </c>
    </row>
    <row r="16" spans="1:25">
      <c r="B16" s="7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R16" s="1"/>
      <c r="S16" s="11"/>
      <c r="T16" s="12"/>
      <c r="U16" s="12"/>
      <c r="V16" s="12"/>
      <c r="W16" s="12"/>
      <c r="X16" s="12"/>
      <c r="Y16" s="12"/>
    </row>
    <row r="17" spans="2:25" ht="15.75" thickBot="1">
      <c r="B17" s="24" t="s">
        <v>15</v>
      </c>
      <c r="C17" s="25">
        <v>10.54</v>
      </c>
      <c r="D17" s="26">
        <v>10.58</v>
      </c>
      <c r="E17" s="26">
        <v>10.48</v>
      </c>
      <c r="F17" s="26">
        <v>10.41</v>
      </c>
      <c r="G17" s="26">
        <v>10.41</v>
      </c>
      <c r="H17" s="26">
        <v>10.44</v>
      </c>
      <c r="I17" s="26">
        <v>10.1</v>
      </c>
      <c r="J17" s="26">
        <v>9.84</v>
      </c>
      <c r="K17" s="26">
        <v>9.9</v>
      </c>
      <c r="L17" s="26">
        <v>9.83</v>
      </c>
      <c r="M17" s="26">
        <v>9.82</v>
      </c>
      <c r="N17" s="27">
        <f>(C17-M17)/M17</f>
        <v>7.3319755600814551E-2</v>
      </c>
      <c r="R17" s="28"/>
      <c r="S17" s="29"/>
      <c r="T17" s="12"/>
      <c r="U17" s="12"/>
      <c r="V17" s="12"/>
      <c r="W17" s="12"/>
      <c r="X17" s="12"/>
      <c r="Y17" s="12"/>
    </row>
    <row r="18" spans="2:25">
      <c r="B18" s="28"/>
      <c r="C18" s="29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0"/>
      <c r="R18" s="28"/>
      <c r="S18" s="29"/>
      <c r="T18" s="12"/>
      <c r="U18" s="12"/>
      <c r="V18" s="12"/>
      <c r="W18" s="12"/>
      <c r="X18" s="12"/>
      <c r="Y18" s="12"/>
    </row>
    <row r="19" spans="2:25">
      <c r="B19" s="28"/>
      <c r="C19" s="2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0"/>
      <c r="R19" s="28"/>
      <c r="S19" s="29"/>
      <c r="T19" s="12"/>
      <c r="U19" s="12"/>
      <c r="V19" s="12"/>
      <c r="W19" s="12"/>
      <c r="X19" s="12"/>
      <c r="Y19" s="12"/>
    </row>
    <row r="20" spans="2:25" ht="15.75" thickBot="1">
      <c r="B20" s="1"/>
      <c r="N20" s="2"/>
    </row>
    <row r="21" spans="2:25">
      <c r="B21" s="1"/>
      <c r="F21" s="31" t="s">
        <v>16</v>
      </c>
      <c r="G21" s="32"/>
      <c r="H21" s="32"/>
      <c r="I21" s="32"/>
      <c r="J21" s="32"/>
      <c r="K21" s="33"/>
      <c r="N21" s="2"/>
    </row>
    <row r="22" spans="2:25">
      <c r="B22" s="1"/>
      <c r="F22" s="34"/>
      <c r="G22" s="35"/>
      <c r="H22" s="35"/>
      <c r="I22" s="35"/>
      <c r="J22" s="35"/>
      <c r="K22" s="36"/>
      <c r="N22" s="2"/>
      <c r="S22" s="3"/>
      <c r="T22" s="3"/>
      <c r="U22" s="3"/>
      <c r="V22" s="3"/>
      <c r="W22" s="3"/>
      <c r="X22" s="3"/>
      <c r="Y22" s="3"/>
    </row>
    <row r="23" spans="2:25">
      <c r="B23" s="1"/>
      <c r="F23" s="34"/>
      <c r="G23" s="35"/>
      <c r="H23" s="35"/>
      <c r="I23" s="35"/>
      <c r="J23" s="35"/>
      <c r="K23" s="36"/>
      <c r="N23" s="2"/>
      <c r="R23" s="37"/>
      <c r="S23" s="38"/>
      <c r="T23" s="38"/>
      <c r="U23" s="38"/>
      <c r="V23" s="38"/>
      <c r="W23" s="38"/>
      <c r="X23" s="38"/>
      <c r="Y23" s="38"/>
    </row>
    <row r="24" spans="2:25">
      <c r="B24" s="1"/>
      <c r="F24" s="34"/>
      <c r="G24" s="35"/>
      <c r="H24" s="35"/>
      <c r="I24" s="35"/>
      <c r="J24" s="35"/>
      <c r="K24" s="36"/>
      <c r="N24" s="2"/>
      <c r="R24" s="39"/>
      <c r="S24" s="40"/>
      <c r="T24" s="12"/>
      <c r="U24" s="12"/>
      <c r="V24" s="12"/>
      <c r="W24" s="12"/>
      <c r="X24" s="12"/>
      <c r="Y24" s="12"/>
    </row>
    <row r="25" spans="2:25">
      <c r="B25" s="1"/>
      <c r="F25" s="34"/>
      <c r="G25" s="35"/>
      <c r="H25" s="35"/>
      <c r="I25" s="35"/>
      <c r="J25" s="35"/>
      <c r="K25" s="36"/>
      <c r="N25" s="2"/>
    </row>
    <row r="26" spans="2:25">
      <c r="B26" s="1"/>
      <c r="F26" s="34"/>
      <c r="G26" s="35"/>
      <c r="H26" s="35"/>
      <c r="I26" s="35"/>
      <c r="J26" s="35"/>
      <c r="K26" s="36"/>
      <c r="N26" s="2"/>
    </row>
    <row r="27" spans="2:25" ht="15.75" thickBot="1">
      <c r="B27" s="1"/>
      <c r="F27" s="41"/>
      <c r="G27" s="42"/>
      <c r="H27" s="42"/>
      <c r="I27" s="42"/>
      <c r="J27" s="42"/>
      <c r="K27" s="43"/>
      <c r="N27" s="2"/>
    </row>
    <row r="28" spans="2:25">
      <c r="B28" s="1"/>
      <c r="N28" s="2"/>
    </row>
    <row r="29" spans="2:25">
      <c r="B29" s="1"/>
      <c r="N29" s="2"/>
    </row>
    <row r="30" spans="2:25" ht="15.75" thickBot="1">
      <c r="B30" s="1"/>
    </row>
    <row r="31" spans="2:25">
      <c r="B31" s="44" t="s">
        <v>0</v>
      </c>
      <c r="C31" s="45">
        <v>2009</v>
      </c>
      <c r="D31" s="45">
        <v>2010</v>
      </c>
      <c r="E31" s="45">
        <v>2011</v>
      </c>
      <c r="F31" s="45">
        <v>2012</v>
      </c>
      <c r="G31" s="45">
        <v>2013</v>
      </c>
      <c r="H31" s="45">
        <v>2014</v>
      </c>
      <c r="I31" s="45">
        <v>2015</v>
      </c>
      <c r="J31" s="45">
        <v>2016</v>
      </c>
      <c r="K31" s="45">
        <v>2017</v>
      </c>
      <c r="L31" s="45">
        <v>2018</v>
      </c>
      <c r="M31" s="46">
        <v>2019</v>
      </c>
    </row>
    <row r="32" spans="2:25">
      <c r="B32" s="7" t="s">
        <v>2</v>
      </c>
      <c r="C32" s="9">
        <v>18.059999999999999</v>
      </c>
      <c r="D32" s="9">
        <v>17.39</v>
      </c>
      <c r="E32" s="9">
        <v>16.350000000000001</v>
      </c>
      <c r="F32" s="9">
        <v>15.5</v>
      </c>
      <c r="G32" s="9">
        <v>15.7</v>
      </c>
      <c r="H32" s="9">
        <v>17.05</v>
      </c>
      <c r="I32" s="9">
        <v>17.77</v>
      </c>
      <c r="J32" s="9">
        <v>17.239999999999998</v>
      </c>
      <c r="K32" s="9">
        <v>17.55</v>
      </c>
      <c r="L32" s="9">
        <v>18.46</v>
      </c>
      <c r="M32" s="47">
        <v>18.66</v>
      </c>
    </row>
    <row r="33" spans="2:14">
      <c r="B33" s="7" t="s">
        <v>3</v>
      </c>
      <c r="C33" s="9">
        <v>12.14</v>
      </c>
      <c r="D33" s="9">
        <v>11.97</v>
      </c>
      <c r="E33" s="9">
        <v>11.48</v>
      </c>
      <c r="F33" s="9">
        <v>11.1</v>
      </c>
      <c r="G33" s="9">
        <v>10.9</v>
      </c>
      <c r="H33" s="9">
        <v>11.22</v>
      </c>
      <c r="I33" s="9">
        <v>11.17</v>
      </c>
      <c r="J33" s="9">
        <v>11.09</v>
      </c>
      <c r="K33" s="9">
        <v>10.91</v>
      </c>
      <c r="L33" s="9">
        <v>10.61</v>
      </c>
      <c r="M33" s="47">
        <v>10.52</v>
      </c>
    </row>
    <row r="34" spans="2:14">
      <c r="B34" s="7" t="s">
        <v>4</v>
      </c>
      <c r="C34" s="9">
        <v>13.09</v>
      </c>
      <c r="D34" s="9">
        <v>12.84</v>
      </c>
      <c r="E34" s="9">
        <v>12.58</v>
      </c>
      <c r="F34" s="9">
        <v>11.8</v>
      </c>
      <c r="G34" s="9">
        <v>11.9</v>
      </c>
      <c r="H34" s="9">
        <v>12.65</v>
      </c>
      <c r="I34" s="9">
        <v>12.78</v>
      </c>
      <c r="J34" s="9">
        <v>12.8</v>
      </c>
      <c r="K34" s="9">
        <v>13.02</v>
      </c>
      <c r="L34" s="9">
        <v>13.07</v>
      </c>
      <c r="M34" s="47">
        <v>14.04</v>
      </c>
    </row>
    <row r="35" spans="2:14">
      <c r="B35" s="7" t="s">
        <v>5</v>
      </c>
      <c r="C35" s="9">
        <v>13.08</v>
      </c>
      <c r="D35" s="9">
        <v>12.7</v>
      </c>
      <c r="E35" s="9">
        <v>11.93</v>
      </c>
      <c r="F35" s="9">
        <v>11.3</v>
      </c>
      <c r="G35" s="9">
        <v>11.7</v>
      </c>
      <c r="H35" s="9">
        <v>12.1</v>
      </c>
      <c r="I35" s="9">
        <v>12.07</v>
      </c>
      <c r="J35" s="9">
        <v>12.21</v>
      </c>
      <c r="K35" s="9">
        <v>11.98</v>
      </c>
      <c r="L35" s="9">
        <v>11.58</v>
      </c>
      <c r="M35" s="47">
        <v>11.24</v>
      </c>
    </row>
    <row r="36" spans="2:14">
      <c r="B36" s="7" t="s">
        <v>6</v>
      </c>
      <c r="C36" s="9">
        <v>15.45</v>
      </c>
      <c r="D36" s="9">
        <v>14.26</v>
      </c>
      <c r="E36" s="9">
        <v>14.11</v>
      </c>
      <c r="F36" s="9">
        <v>13.8</v>
      </c>
      <c r="G36" s="9">
        <v>14.5</v>
      </c>
      <c r="H36" s="9">
        <v>15.35</v>
      </c>
      <c r="I36" s="9">
        <v>16.899999999999999</v>
      </c>
      <c r="J36" s="9">
        <v>16.48</v>
      </c>
      <c r="K36" s="9">
        <v>17.12</v>
      </c>
      <c r="L36" s="9">
        <v>18.3</v>
      </c>
      <c r="M36" s="47">
        <v>18.399999999999999</v>
      </c>
    </row>
    <row r="37" spans="2:14">
      <c r="B37" s="7" t="s">
        <v>7</v>
      </c>
      <c r="C37" s="9">
        <v>15.13</v>
      </c>
      <c r="D37" s="9">
        <v>14.84</v>
      </c>
      <c r="E37" s="9">
        <v>14.74</v>
      </c>
      <c r="F37" s="9">
        <v>14.2</v>
      </c>
      <c r="G37" s="9">
        <v>14.3</v>
      </c>
      <c r="H37" s="9">
        <v>15.22</v>
      </c>
      <c r="I37" s="9">
        <v>16.02</v>
      </c>
      <c r="J37" s="9">
        <v>15.66</v>
      </c>
      <c r="K37" s="9">
        <v>16.170000000000002</v>
      </c>
      <c r="L37" s="9">
        <v>16.93</v>
      </c>
      <c r="M37" s="47">
        <v>17.149999999999999</v>
      </c>
    </row>
    <row r="38" spans="2:14">
      <c r="B38" s="7" t="s">
        <v>8</v>
      </c>
      <c r="C38" s="9">
        <v>14.52</v>
      </c>
      <c r="D38" s="9">
        <v>14.68</v>
      </c>
      <c r="E38" s="9">
        <v>14.3</v>
      </c>
      <c r="F38" s="9" t="s">
        <v>9</v>
      </c>
      <c r="G38" s="9" t="s">
        <v>9</v>
      </c>
      <c r="H38" s="9" t="s">
        <v>9</v>
      </c>
      <c r="I38" s="9" t="s">
        <v>9</v>
      </c>
      <c r="J38" s="9" t="s">
        <v>9</v>
      </c>
      <c r="K38" s="9" t="s">
        <v>9</v>
      </c>
      <c r="L38" s="9" t="s">
        <v>9</v>
      </c>
      <c r="M38" s="47">
        <v>13.42</v>
      </c>
    </row>
    <row r="39" spans="2:14">
      <c r="B39" s="7" t="s">
        <v>10</v>
      </c>
      <c r="C39" s="9">
        <v>15.52</v>
      </c>
      <c r="D39" s="9">
        <v>16.41</v>
      </c>
      <c r="E39" s="9">
        <v>15.89</v>
      </c>
      <c r="F39" s="9">
        <v>15.2</v>
      </c>
      <c r="G39" s="9">
        <v>15.4</v>
      </c>
      <c r="H39" s="9">
        <v>16.25</v>
      </c>
      <c r="I39" s="9">
        <v>15.28</v>
      </c>
      <c r="J39" s="9">
        <v>14.47</v>
      </c>
      <c r="K39" s="9">
        <v>14.74</v>
      </c>
      <c r="L39" s="9">
        <v>14.88</v>
      </c>
      <c r="M39" s="47">
        <v>14.34</v>
      </c>
    </row>
    <row r="40" spans="2:14">
      <c r="B40" s="7" t="s">
        <v>11</v>
      </c>
      <c r="C40" s="9">
        <v>14.23</v>
      </c>
      <c r="D40" s="9">
        <v>14.08</v>
      </c>
      <c r="E40" s="9">
        <v>13.04</v>
      </c>
      <c r="F40" s="9">
        <v>12.7</v>
      </c>
      <c r="G40" s="9">
        <v>13.7</v>
      </c>
      <c r="H40" s="9">
        <v>15.41</v>
      </c>
      <c r="I40" s="9">
        <v>17.010000000000002</v>
      </c>
      <c r="J40" s="9">
        <v>16.28</v>
      </c>
      <c r="K40" s="9">
        <v>16.420000000000002</v>
      </c>
      <c r="L40" s="9">
        <v>18.05</v>
      </c>
      <c r="M40" s="47">
        <v>18.489999999999998</v>
      </c>
    </row>
    <row r="41" spans="2:14">
      <c r="B41" s="7" t="s">
        <v>12</v>
      </c>
      <c r="C41" s="14">
        <v>12.75</v>
      </c>
      <c r="D41" s="14">
        <v>13.24</v>
      </c>
      <c r="E41" s="14">
        <v>13.8</v>
      </c>
      <c r="F41" s="14">
        <v>14.2</v>
      </c>
      <c r="G41" s="14">
        <v>14.6</v>
      </c>
      <c r="H41" s="14">
        <v>14.57</v>
      </c>
      <c r="I41" s="14">
        <v>14.41</v>
      </c>
      <c r="J41" s="14">
        <v>14.46</v>
      </c>
      <c r="K41" s="14">
        <v>14.6</v>
      </c>
      <c r="L41" s="14">
        <v>15.09</v>
      </c>
      <c r="M41" s="47">
        <v>15.36</v>
      </c>
    </row>
    <row r="42" spans="2:14">
      <c r="B42" s="48" t="s">
        <v>13</v>
      </c>
      <c r="C42" s="9">
        <f t="shared" ref="C42:E42" si="3">(C32+C33+C34+C35+C36+C37+C38+C39+C40+C41)/10</f>
        <v>14.396999999999997</v>
      </c>
      <c r="D42" s="9">
        <f t="shared" si="3"/>
        <v>14.241000000000003</v>
      </c>
      <c r="E42" s="9">
        <f t="shared" si="3"/>
        <v>13.821999999999999</v>
      </c>
      <c r="F42" s="9">
        <f t="shared" ref="F42:K42" si="4">(F32+F33+F34+F35+F36+F37+F39+F40+F41)/9</f>
        <v>13.311111111111112</v>
      </c>
      <c r="G42" s="9">
        <f t="shared" si="4"/>
        <v>13.633333333333333</v>
      </c>
      <c r="H42" s="9">
        <f t="shared" si="4"/>
        <v>14.424444444444443</v>
      </c>
      <c r="I42" s="9">
        <f t="shared" si="4"/>
        <v>14.823333333333332</v>
      </c>
      <c r="J42" s="9">
        <f t="shared" si="4"/>
        <v>14.521111111111111</v>
      </c>
      <c r="K42" s="9">
        <f t="shared" si="4"/>
        <v>14.723333333333336</v>
      </c>
      <c r="L42" s="9">
        <f>(L32+L33+L34+L35+L36+L37+L39+L40+L41)/9</f>
        <v>15.218888888888886</v>
      </c>
      <c r="M42" s="49">
        <f>(M32+M33+M34+M35+M36+M37+M38+M39+M40+M41)/9</f>
        <v>16.846666666666668</v>
      </c>
    </row>
    <row r="43" spans="2:14">
      <c r="B43" s="7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/>
    </row>
    <row r="44" spans="2:14">
      <c r="B44" s="7" t="s">
        <v>14</v>
      </c>
      <c r="C44" s="50">
        <v>9.6</v>
      </c>
      <c r="D44" s="50">
        <v>10.31</v>
      </c>
      <c r="E44" s="50">
        <v>10.45</v>
      </c>
      <c r="F44" s="50">
        <v>9.91</v>
      </c>
      <c r="G44" s="50">
        <v>10.6</v>
      </c>
      <c r="H44" s="50">
        <v>10.28</v>
      </c>
      <c r="I44" s="50">
        <v>10.31</v>
      </c>
      <c r="J44" s="50">
        <v>10.19</v>
      </c>
      <c r="K44" s="50">
        <v>10.130000000000001</v>
      </c>
      <c r="L44" s="50">
        <v>10.11</v>
      </c>
      <c r="M44" s="51">
        <v>9.81</v>
      </c>
    </row>
    <row r="45" spans="2:14">
      <c r="B45" s="7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</row>
    <row r="46" spans="2:14" ht="15.75" thickBot="1">
      <c r="B46" s="52" t="s">
        <v>15</v>
      </c>
      <c r="C46" s="53">
        <v>9.82</v>
      </c>
      <c r="D46" s="53">
        <v>9.83</v>
      </c>
      <c r="E46" s="53">
        <v>9.9</v>
      </c>
      <c r="F46" s="53">
        <v>9.84</v>
      </c>
      <c r="G46" s="53">
        <v>10.1</v>
      </c>
      <c r="H46" s="53">
        <v>10.44</v>
      </c>
      <c r="I46" s="53">
        <v>10.41</v>
      </c>
      <c r="J46" s="53">
        <v>10.41</v>
      </c>
      <c r="K46" s="53">
        <v>10.48</v>
      </c>
      <c r="L46" s="53">
        <v>10.58</v>
      </c>
      <c r="M46" s="54">
        <v>10.54</v>
      </c>
      <c r="N46" s="2"/>
    </row>
    <row r="47" spans="2:14" ht="15.75" thickBot="1">
      <c r="B47" s="1"/>
      <c r="M47" s="2"/>
      <c r="N47" s="2"/>
    </row>
    <row r="48" spans="2:14">
      <c r="B48" s="55"/>
      <c r="C48" s="45">
        <v>2009</v>
      </c>
      <c r="D48" s="45">
        <v>2010</v>
      </c>
      <c r="E48" s="45">
        <v>2011</v>
      </c>
      <c r="F48" s="45">
        <v>2012</v>
      </c>
      <c r="G48" s="45">
        <v>2013</v>
      </c>
      <c r="H48" s="45">
        <v>2014</v>
      </c>
      <c r="I48" s="45">
        <v>2015</v>
      </c>
      <c r="J48" s="45">
        <v>2016</v>
      </c>
      <c r="K48" s="45">
        <v>2017</v>
      </c>
      <c r="L48" s="45">
        <v>2018</v>
      </c>
      <c r="M48" s="46">
        <v>2019</v>
      </c>
      <c r="N48" s="2"/>
    </row>
    <row r="49" spans="2:14">
      <c r="B49" s="48" t="s">
        <v>13</v>
      </c>
      <c r="C49" s="9">
        <v>14.4</v>
      </c>
      <c r="D49" s="9">
        <v>14.24</v>
      </c>
      <c r="E49" s="9">
        <v>13.82</v>
      </c>
      <c r="F49" s="9">
        <v>13.31</v>
      </c>
      <c r="G49" s="9">
        <v>13.63</v>
      </c>
      <c r="H49" s="9">
        <v>14.42</v>
      </c>
      <c r="I49" s="9">
        <v>14.82</v>
      </c>
      <c r="J49" s="9">
        <v>14.52</v>
      </c>
      <c r="K49" s="9">
        <v>14.72</v>
      </c>
      <c r="L49" s="9">
        <v>15.22</v>
      </c>
      <c r="M49" s="49">
        <v>16.850000000000001</v>
      </c>
      <c r="N49" s="2"/>
    </row>
    <row r="50" spans="2:14" ht="15.75" thickBot="1">
      <c r="B50" s="56" t="s">
        <v>14</v>
      </c>
      <c r="C50" s="57">
        <v>9.6</v>
      </c>
      <c r="D50" s="57">
        <v>10.31</v>
      </c>
      <c r="E50" s="57">
        <v>10.45</v>
      </c>
      <c r="F50" s="57">
        <v>9.91</v>
      </c>
      <c r="G50" s="57">
        <v>10.6</v>
      </c>
      <c r="H50" s="57">
        <v>10.28</v>
      </c>
      <c r="I50" s="57">
        <v>10.31</v>
      </c>
      <c r="J50" s="57">
        <v>10.19</v>
      </c>
      <c r="K50" s="57">
        <v>10.130000000000001</v>
      </c>
      <c r="L50" s="57">
        <v>10.11</v>
      </c>
      <c r="M50" s="58">
        <v>9.81</v>
      </c>
      <c r="N50" s="2"/>
    </row>
    <row r="51" spans="2:14">
      <c r="B51" s="1"/>
      <c r="N51" s="2"/>
    </row>
  </sheetData>
  <mergeCells count="1">
    <mergeCell ref="F21:K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D25F5-6564-41D6-9BF7-5C2AAB3AF74F}">
  <sheetPr codeName="Sheet1"/>
  <dimension ref="A1:E75"/>
  <sheetViews>
    <sheetView workbookViewId="0">
      <selection activeCell="A26" sqref="A26:XFD26"/>
    </sheetView>
  </sheetViews>
  <sheetFormatPr defaultRowHeight="15"/>
  <cols>
    <col min="1" max="1" width="19.5703125" customWidth="1"/>
    <col min="2" max="2" width="28" customWidth="1"/>
    <col min="4" max="4" width="14.5703125" customWidth="1"/>
    <col min="5" max="5" width="17.85546875" customWidth="1"/>
  </cols>
  <sheetData>
    <row r="1" spans="1:5" s="75" customFormat="1" ht="48.75">
      <c r="A1" s="73" t="s">
        <v>0</v>
      </c>
      <c r="B1" s="74" t="s">
        <v>69</v>
      </c>
      <c r="C1" s="74" t="s">
        <v>70</v>
      </c>
      <c r="D1" s="74" t="s">
        <v>71</v>
      </c>
      <c r="E1" s="74" t="s">
        <v>72</v>
      </c>
    </row>
    <row r="2" spans="1:5">
      <c r="A2" s="68" t="s">
        <v>33</v>
      </c>
      <c r="B2" s="69">
        <v>7.71</v>
      </c>
      <c r="C2" s="70">
        <v>24340</v>
      </c>
      <c r="D2" s="70">
        <v>100174762</v>
      </c>
      <c r="E2" s="70">
        <v>93128525</v>
      </c>
    </row>
    <row r="3" spans="1:5">
      <c r="A3" s="68" t="s">
        <v>45</v>
      </c>
      <c r="B3" s="69">
        <v>7.86</v>
      </c>
      <c r="C3" s="70">
        <v>27376</v>
      </c>
      <c r="D3" s="70">
        <v>85216501</v>
      </c>
      <c r="E3" s="70">
        <v>64795946</v>
      </c>
    </row>
    <row r="4" spans="1:5">
      <c r="A4" s="68" t="s">
        <v>27</v>
      </c>
      <c r="B4" s="69">
        <v>7.89</v>
      </c>
      <c r="C4" s="70">
        <v>5212</v>
      </c>
      <c r="D4" s="70">
        <v>18407812</v>
      </c>
      <c r="E4" s="70">
        <v>23985275</v>
      </c>
    </row>
    <row r="5" spans="1:5">
      <c r="A5" s="68" t="s">
        <v>53</v>
      </c>
      <c r="B5" s="69">
        <v>8.0399999999999991</v>
      </c>
      <c r="C5" s="70">
        <v>30927</v>
      </c>
      <c r="D5" s="70">
        <v>106463608</v>
      </c>
      <c r="E5" s="70">
        <v>91052796</v>
      </c>
    </row>
    <row r="6" spans="1:5">
      <c r="A6" s="68" t="s">
        <v>56</v>
      </c>
      <c r="B6" s="69">
        <v>8.1</v>
      </c>
      <c r="C6" s="70">
        <v>8667</v>
      </c>
      <c r="D6" s="70">
        <v>42145656</v>
      </c>
      <c r="E6" s="70">
        <v>16763496</v>
      </c>
    </row>
    <row r="7" spans="1:5">
      <c r="A7" s="68" t="s">
        <v>20</v>
      </c>
      <c r="B7" s="69">
        <v>8.2200000000000006</v>
      </c>
      <c r="C7" s="70">
        <v>14782</v>
      </c>
      <c r="D7" s="70">
        <v>64442898</v>
      </c>
      <c r="E7" s="70">
        <v>48093032</v>
      </c>
    </row>
    <row r="8" spans="1:5">
      <c r="A8" s="68" t="s">
        <v>51</v>
      </c>
      <c r="B8" s="69">
        <v>8.24</v>
      </c>
      <c r="C8" s="70">
        <v>8992</v>
      </c>
      <c r="D8" s="70">
        <v>39117033</v>
      </c>
      <c r="E8" s="70">
        <v>31142565</v>
      </c>
    </row>
    <row r="9" spans="1:5">
      <c r="A9" s="68" t="s">
        <v>54</v>
      </c>
      <c r="B9" s="69">
        <v>8.49</v>
      </c>
      <c r="C9" s="70">
        <v>14868</v>
      </c>
      <c r="D9" s="70">
        <v>63925639</v>
      </c>
      <c r="E9" s="70">
        <v>33247013</v>
      </c>
    </row>
    <row r="10" spans="1:5">
      <c r="A10" s="68" t="s">
        <v>50</v>
      </c>
      <c r="B10" s="69">
        <v>8.6</v>
      </c>
      <c r="C10" s="70">
        <v>125117</v>
      </c>
      <c r="D10" s="70">
        <v>483201031</v>
      </c>
      <c r="E10" s="70">
        <v>429343404</v>
      </c>
    </row>
    <row r="11" spans="1:5">
      <c r="A11" s="68" t="s">
        <v>32</v>
      </c>
      <c r="B11" s="69">
        <v>8.61</v>
      </c>
      <c r="C11" s="70">
        <v>19496</v>
      </c>
      <c r="D11" s="70">
        <v>71804254</v>
      </c>
      <c r="E11" s="70">
        <v>75345382</v>
      </c>
    </row>
    <row r="12" spans="1:5">
      <c r="A12" s="68" t="s">
        <v>40</v>
      </c>
      <c r="B12" s="69">
        <v>8.7799999999999994</v>
      </c>
      <c r="C12" s="70">
        <v>11938</v>
      </c>
      <c r="D12" s="70">
        <v>39889660</v>
      </c>
      <c r="E12" s="70">
        <v>36982386</v>
      </c>
    </row>
    <row r="13" spans="1:5">
      <c r="A13" s="68" t="s">
        <v>46</v>
      </c>
      <c r="B13" s="69">
        <v>8.81</v>
      </c>
      <c r="C13" s="70">
        <v>16787</v>
      </c>
      <c r="D13" s="70">
        <v>62258378</v>
      </c>
      <c r="E13" s="70">
        <v>50404386</v>
      </c>
    </row>
    <row r="14" spans="1:5">
      <c r="A14" s="68" t="s">
        <v>43</v>
      </c>
      <c r="B14" s="69">
        <v>8.85</v>
      </c>
      <c r="C14" s="70">
        <v>8655</v>
      </c>
      <c r="D14" s="70">
        <v>41147324</v>
      </c>
      <c r="E14" s="70">
        <v>21559255</v>
      </c>
    </row>
    <row r="15" spans="1:5">
      <c r="A15" s="68" t="s">
        <v>41</v>
      </c>
      <c r="B15" s="69">
        <v>8.99</v>
      </c>
      <c r="C15" s="70">
        <v>8770</v>
      </c>
      <c r="D15" s="70">
        <v>35174510</v>
      </c>
      <c r="E15" s="70">
        <v>24880134</v>
      </c>
    </row>
    <row r="16" spans="1:5">
      <c r="A16" s="68" t="s">
        <v>38</v>
      </c>
      <c r="B16" s="69">
        <v>9.02</v>
      </c>
      <c r="C16" s="70">
        <v>6373</v>
      </c>
      <c r="D16" s="70">
        <v>27797079</v>
      </c>
      <c r="E16" s="70">
        <v>15321271</v>
      </c>
    </row>
    <row r="17" spans="1:5">
      <c r="A17" s="68" t="s">
        <v>30</v>
      </c>
      <c r="B17" s="69">
        <v>9.08</v>
      </c>
      <c r="C17" s="70">
        <v>20410</v>
      </c>
      <c r="D17" s="70">
        <v>61673544</v>
      </c>
      <c r="E17" s="70">
        <v>51043148</v>
      </c>
    </row>
    <row r="18" spans="1:5">
      <c r="A18" s="68" t="s">
        <v>39</v>
      </c>
      <c r="B18" s="69">
        <v>9.08</v>
      </c>
      <c r="C18" s="70">
        <v>9466</v>
      </c>
      <c r="D18" s="70">
        <v>37297615</v>
      </c>
      <c r="E18" s="70">
        <v>30383190</v>
      </c>
    </row>
    <row r="19" spans="1:5">
      <c r="A19" s="68" t="s">
        <v>36</v>
      </c>
      <c r="B19" s="69">
        <v>9.2799999999999994</v>
      </c>
      <c r="C19" s="70">
        <v>14541</v>
      </c>
      <c r="D19" s="70">
        <v>65958760</v>
      </c>
      <c r="E19" s="70">
        <v>48951026</v>
      </c>
    </row>
    <row r="20" spans="1:5">
      <c r="A20" s="68" t="s">
        <v>42</v>
      </c>
      <c r="B20" s="69">
        <v>9.4499999999999993</v>
      </c>
      <c r="C20" s="70">
        <v>34860</v>
      </c>
      <c r="D20" s="70">
        <v>131173861</v>
      </c>
      <c r="E20" s="70">
        <v>136435531</v>
      </c>
    </row>
    <row r="21" spans="1:5">
      <c r="A21" s="68" t="s">
        <v>52</v>
      </c>
      <c r="B21" s="69">
        <v>9.52</v>
      </c>
      <c r="C21" s="70">
        <v>28045</v>
      </c>
      <c r="D21" s="70">
        <v>96827639</v>
      </c>
      <c r="E21" s="70">
        <v>118435380</v>
      </c>
    </row>
    <row r="22" spans="1:5">
      <c r="A22" s="68" t="s">
        <v>28</v>
      </c>
      <c r="B22" s="69">
        <v>9.56</v>
      </c>
      <c r="C22" s="70">
        <v>44250</v>
      </c>
      <c r="D22" s="70">
        <v>184470052</v>
      </c>
      <c r="E22" s="70">
        <v>138319481</v>
      </c>
    </row>
    <row r="23" spans="1:5">
      <c r="A23" s="68" t="s">
        <v>44</v>
      </c>
      <c r="B23" s="69">
        <v>9.58</v>
      </c>
      <c r="C23" s="70">
        <v>28464</v>
      </c>
      <c r="D23" s="70">
        <v>120001126</v>
      </c>
      <c r="E23" s="70">
        <v>148521920</v>
      </c>
    </row>
    <row r="24" spans="1:5">
      <c r="A24" s="68" t="s">
        <v>37</v>
      </c>
      <c r="B24" s="69">
        <v>9.68</v>
      </c>
      <c r="C24" s="70">
        <v>21053</v>
      </c>
      <c r="D24" s="70">
        <v>78278751</v>
      </c>
      <c r="E24" s="70">
        <v>78857775</v>
      </c>
    </row>
    <row r="25" spans="1:5">
      <c r="A25" s="68" t="s">
        <v>49</v>
      </c>
      <c r="B25" s="69">
        <v>9.69</v>
      </c>
      <c r="C25" s="70">
        <v>21404</v>
      </c>
      <c r="D25" s="70">
        <v>82327108</v>
      </c>
      <c r="E25" s="70">
        <v>99829100</v>
      </c>
    </row>
    <row r="26" spans="1:5">
      <c r="A26" s="68" t="s">
        <v>14</v>
      </c>
      <c r="B26" s="69">
        <v>9.81</v>
      </c>
      <c r="C26" s="70">
        <v>47812</v>
      </c>
      <c r="D26" s="70">
        <v>228995331</v>
      </c>
      <c r="E26" s="70">
        <v>145580383</v>
      </c>
    </row>
    <row r="27" spans="1:5">
      <c r="A27" s="68" t="s">
        <v>17</v>
      </c>
      <c r="B27" s="69">
        <v>9.83</v>
      </c>
      <c r="C27" s="70">
        <v>29256</v>
      </c>
      <c r="D27" s="70">
        <v>142679433</v>
      </c>
      <c r="E27" s="70">
        <v>88095112</v>
      </c>
    </row>
    <row r="28" spans="1:5">
      <c r="A28" s="68" t="s">
        <v>25</v>
      </c>
      <c r="B28" s="69">
        <v>9.86</v>
      </c>
      <c r="C28" s="70">
        <v>36629</v>
      </c>
      <c r="D28" s="70">
        <v>128691569</v>
      </c>
      <c r="E28" s="70">
        <v>139300990</v>
      </c>
    </row>
    <row r="29" spans="1:5">
      <c r="A29" s="68" t="s">
        <v>29</v>
      </c>
      <c r="B29" s="69">
        <v>9.91</v>
      </c>
      <c r="C29" s="70">
        <v>26665</v>
      </c>
      <c r="D29" s="70">
        <v>102505381</v>
      </c>
      <c r="E29" s="70">
        <v>102104203</v>
      </c>
    </row>
    <row r="30" spans="1:5">
      <c r="A30" s="68" t="s">
        <v>48</v>
      </c>
      <c r="B30" s="69">
        <v>9.9600000000000009</v>
      </c>
      <c r="C30" s="70">
        <v>4682</v>
      </c>
      <c r="D30" s="70">
        <v>14506647</v>
      </c>
      <c r="E30" s="70">
        <v>12868931</v>
      </c>
    </row>
    <row r="31" spans="1:5">
      <c r="A31" s="68" t="s">
        <v>47</v>
      </c>
      <c r="B31" s="69">
        <v>10.02</v>
      </c>
      <c r="C31" s="70">
        <v>23962</v>
      </c>
      <c r="D31" s="70">
        <v>100107504</v>
      </c>
      <c r="E31" s="70">
        <v>80205620</v>
      </c>
    </row>
    <row r="32" spans="1:5">
      <c r="A32" s="68" t="s">
        <v>22</v>
      </c>
      <c r="B32" s="69">
        <v>10.17</v>
      </c>
      <c r="C32" s="70">
        <v>16592</v>
      </c>
      <c r="D32" s="70">
        <v>56337734</v>
      </c>
      <c r="E32" s="70">
        <v>56520823</v>
      </c>
    </row>
    <row r="33" spans="1:5">
      <c r="A33" s="68" t="s">
        <v>31</v>
      </c>
      <c r="B33" s="69">
        <v>10.26</v>
      </c>
      <c r="C33" s="70">
        <v>16232</v>
      </c>
      <c r="D33" s="70">
        <v>50887992</v>
      </c>
      <c r="E33" s="70">
        <v>41159628</v>
      </c>
    </row>
    <row r="34" spans="1:5">
      <c r="A34" s="68" t="s">
        <v>35</v>
      </c>
      <c r="B34" s="69">
        <v>10.33</v>
      </c>
      <c r="C34" s="70">
        <v>17373</v>
      </c>
      <c r="D34" s="70">
        <v>59379390</v>
      </c>
      <c r="E34" s="70">
        <v>66965594</v>
      </c>
    </row>
    <row r="35" spans="1:5">
      <c r="A35" s="68" t="s">
        <v>24</v>
      </c>
      <c r="B35" s="69">
        <v>10.44</v>
      </c>
      <c r="C35" s="70">
        <v>60512</v>
      </c>
      <c r="D35" s="70">
        <v>245603485</v>
      </c>
      <c r="E35" s="70">
        <v>240347955</v>
      </c>
    </row>
    <row r="36" spans="1:5">
      <c r="A36" s="68" t="s">
        <v>19</v>
      </c>
      <c r="B36" s="69">
        <v>10.52</v>
      </c>
      <c r="C36" s="70">
        <v>26792</v>
      </c>
      <c r="D36" s="70">
        <v>113551987</v>
      </c>
      <c r="E36" s="70">
        <v>77929170</v>
      </c>
    </row>
    <row r="37" spans="1:5">
      <c r="A37" s="68" t="s">
        <v>3</v>
      </c>
      <c r="B37" s="69">
        <v>10.52</v>
      </c>
      <c r="C37" s="70">
        <v>3372</v>
      </c>
      <c r="D37" s="70">
        <v>5258538</v>
      </c>
      <c r="E37" s="70">
        <v>11469422</v>
      </c>
    </row>
    <row r="38" spans="1:5">
      <c r="A38" s="68" t="s">
        <v>57</v>
      </c>
      <c r="B38" s="71">
        <v>10.54</v>
      </c>
      <c r="C38" s="72">
        <v>1099110</v>
      </c>
      <c r="D38" s="72">
        <v>4126882144</v>
      </c>
      <c r="E38" s="72">
        <v>3811150463</v>
      </c>
    </row>
    <row r="39" spans="1:5">
      <c r="A39" s="68" t="s">
        <v>55</v>
      </c>
      <c r="B39" s="69">
        <v>10.66</v>
      </c>
      <c r="C39" s="70">
        <v>15312</v>
      </c>
      <c r="D39" s="70">
        <v>62774299</v>
      </c>
      <c r="E39" s="70">
        <v>69157540</v>
      </c>
    </row>
    <row r="40" spans="1:5">
      <c r="A40" s="68" t="s">
        <v>5</v>
      </c>
      <c r="B40" s="69">
        <v>11.24</v>
      </c>
      <c r="C40" s="70">
        <v>14609</v>
      </c>
      <c r="D40" s="70">
        <v>39328689</v>
      </c>
      <c r="E40" s="70">
        <v>60720658</v>
      </c>
    </row>
    <row r="41" spans="1:5">
      <c r="A41" s="68" t="s">
        <v>34</v>
      </c>
      <c r="B41" s="69">
        <v>11.56</v>
      </c>
      <c r="C41" s="70">
        <v>29457</v>
      </c>
      <c r="D41" s="70">
        <v>116701343</v>
      </c>
      <c r="E41" s="70">
        <v>101249293</v>
      </c>
    </row>
    <row r="42" spans="1:5">
      <c r="A42" s="68" t="s">
        <v>23</v>
      </c>
      <c r="B42" s="69">
        <v>12.27</v>
      </c>
      <c r="C42" s="69">
        <v>40</v>
      </c>
      <c r="D42" s="70">
        <v>174080</v>
      </c>
      <c r="E42" s="70">
        <v>11028403</v>
      </c>
    </row>
    <row r="43" spans="1:5">
      <c r="A43" s="68" t="s">
        <v>8</v>
      </c>
      <c r="B43" s="69">
        <v>13.42</v>
      </c>
      <c r="C43" s="70">
        <v>17267</v>
      </c>
      <c r="D43" s="70">
        <v>71018774</v>
      </c>
      <c r="E43" s="70">
        <v>73916704</v>
      </c>
    </row>
    <row r="44" spans="1:5">
      <c r="A44" s="68" t="s">
        <v>4</v>
      </c>
      <c r="B44" s="69">
        <v>14.04</v>
      </c>
      <c r="C44" s="70">
        <v>4756</v>
      </c>
      <c r="D44" s="70">
        <v>10490562</v>
      </c>
      <c r="E44" s="70">
        <v>11732040</v>
      </c>
    </row>
    <row r="45" spans="1:5">
      <c r="A45" s="68" t="s">
        <v>10</v>
      </c>
      <c r="B45" s="69">
        <v>14.34</v>
      </c>
      <c r="C45" s="70">
        <v>41079</v>
      </c>
      <c r="D45" s="70">
        <v>131603289</v>
      </c>
      <c r="E45" s="70">
        <v>145600345</v>
      </c>
    </row>
    <row r="46" spans="1:5">
      <c r="A46" s="68" t="s">
        <v>12</v>
      </c>
      <c r="B46" s="69">
        <v>15.36</v>
      </c>
      <c r="C46" s="69">
        <v>841</v>
      </c>
      <c r="D46" s="70">
        <v>2289798</v>
      </c>
      <c r="E46" s="70">
        <v>5427664</v>
      </c>
    </row>
    <row r="47" spans="1:5">
      <c r="A47" s="68" t="s">
        <v>21</v>
      </c>
      <c r="B47" s="69">
        <v>16.89</v>
      </c>
      <c r="C47" s="70">
        <v>75469</v>
      </c>
      <c r="D47" s="70">
        <v>201784204</v>
      </c>
      <c r="E47" s="70">
        <v>250378710</v>
      </c>
    </row>
    <row r="48" spans="1:5">
      <c r="A48" s="68" t="s">
        <v>7</v>
      </c>
      <c r="B48" s="69">
        <v>17.149999999999999</v>
      </c>
      <c r="C48" s="70">
        <v>4497</v>
      </c>
      <c r="D48" s="70">
        <v>18026595</v>
      </c>
      <c r="E48" s="70">
        <v>10711657</v>
      </c>
    </row>
    <row r="49" spans="1:5">
      <c r="A49" s="68" t="s">
        <v>6</v>
      </c>
      <c r="B49" s="69">
        <v>18.399999999999999</v>
      </c>
      <c r="C49" s="70">
        <v>12912</v>
      </c>
      <c r="D49" s="70">
        <v>21515636</v>
      </c>
      <c r="E49" s="70">
        <v>51336598</v>
      </c>
    </row>
    <row r="50" spans="1:5">
      <c r="A50" s="68" t="s">
        <v>11</v>
      </c>
      <c r="B50" s="69">
        <v>18.489999999999998</v>
      </c>
      <c r="C50" s="70">
        <v>2027</v>
      </c>
      <c r="D50" s="70">
        <v>7624403</v>
      </c>
      <c r="E50" s="70">
        <v>7349915</v>
      </c>
    </row>
    <row r="51" spans="1:5">
      <c r="A51" s="68" t="s">
        <v>2</v>
      </c>
      <c r="B51" s="69">
        <v>18.66</v>
      </c>
      <c r="C51" s="70">
        <v>10454</v>
      </c>
      <c r="D51" s="70">
        <v>40050038</v>
      </c>
      <c r="E51" s="70">
        <v>27899996</v>
      </c>
    </row>
    <row r="52" spans="1:5">
      <c r="A52" s="68" t="s">
        <v>18</v>
      </c>
      <c r="B52" s="69">
        <v>20.22</v>
      </c>
      <c r="C52" s="70">
        <v>2760</v>
      </c>
      <c r="D52" s="70">
        <v>6070843</v>
      </c>
      <c r="E52" s="70">
        <v>5818805</v>
      </c>
    </row>
    <row r="53" spans="1:5">
      <c r="A53" s="68" t="s">
        <v>26</v>
      </c>
      <c r="B53" s="69">
        <v>28.72</v>
      </c>
      <c r="C53" s="70">
        <v>2962</v>
      </c>
      <c r="D53" s="70">
        <v>9749998</v>
      </c>
      <c r="E53" s="70">
        <v>9452887</v>
      </c>
    </row>
    <row r="54" spans="1:5">
      <c r="A54" s="59"/>
    </row>
    <row r="55" spans="1:5" ht="48">
      <c r="A55" s="60" t="s">
        <v>58</v>
      </c>
    </row>
    <row r="56" spans="1:5" ht="409.5">
      <c r="A56" s="61" t="s">
        <v>59</v>
      </c>
    </row>
    <row r="59" spans="1:5">
      <c r="A59" s="59"/>
    </row>
    <row r="60" spans="1:5">
      <c r="A60" s="61"/>
    </row>
    <row r="61" spans="1:5">
      <c r="A61" s="59"/>
    </row>
    <row r="62" spans="1:5" ht="142.5" thickBot="1">
      <c r="A62" s="62" t="s">
        <v>60</v>
      </c>
    </row>
    <row r="63" spans="1:5">
      <c r="A63" s="59"/>
    </row>
    <row r="64" spans="1:5">
      <c r="A64" s="63" t="s">
        <v>61</v>
      </c>
    </row>
    <row r="65" spans="1:1">
      <c r="A65" s="63" t="s">
        <v>62</v>
      </c>
    </row>
    <row r="66" spans="1:1" ht="48">
      <c r="A66" s="64" t="s">
        <v>63</v>
      </c>
    </row>
    <row r="67" spans="1:1">
      <c r="A67" s="65"/>
    </row>
    <row r="68" spans="1:1" ht="48">
      <c r="A68" s="64" t="s">
        <v>64</v>
      </c>
    </row>
    <row r="69" spans="1:1">
      <c r="A69" s="65"/>
    </row>
    <row r="70" spans="1:1" ht="48">
      <c r="A70" s="64" t="s">
        <v>65</v>
      </c>
    </row>
    <row r="71" spans="1:1">
      <c r="A71" s="65"/>
    </row>
    <row r="72" spans="1:1" ht="48">
      <c r="A72" s="64" t="s">
        <v>66</v>
      </c>
    </row>
    <row r="73" spans="1:1">
      <c r="A73" s="59"/>
    </row>
    <row r="74" spans="1:1" ht="24.75" thickBot="1">
      <c r="A74" s="66" t="s">
        <v>67</v>
      </c>
    </row>
    <row r="75" spans="1:1" ht="45.75" thickBot="1">
      <c r="A75" s="67" t="s">
        <v>68</v>
      </c>
    </row>
  </sheetData>
  <sortState xmlns:xlrd2="http://schemas.microsoft.com/office/spreadsheetml/2017/richdata2" ref="A2:E75">
    <sortCondition ref="B2:B75"/>
  </sortState>
  <hyperlinks>
    <hyperlink ref="A27" r:id="rId1" display="https://www.eia.gov/electricity/state/alabama" xr:uid="{EAFA4750-7671-49C0-BDD9-689CD301A0FE}"/>
    <hyperlink ref="A52" r:id="rId2" display="https://www.eia.gov/electricity/state/alaska" xr:uid="{578A4104-C781-433A-9711-374716844CCB}"/>
    <hyperlink ref="A36" r:id="rId3" display="https://www.eia.gov/electricity/state/arizona" xr:uid="{622AFF25-72B1-4415-A4EC-2FA224EB432E}"/>
    <hyperlink ref="A7" r:id="rId4" display="https://www.eia.gov/electricity/state/arkansas" xr:uid="{E5C2D069-C856-4804-9733-D8B22CEE6350}"/>
    <hyperlink ref="A47" r:id="rId5" display="https://www.eia.gov/electricity/state/california" xr:uid="{11B7F94E-9978-49E8-9CD0-E36059731C65}"/>
    <hyperlink ref="A32" r:id="rId6" display="https://www.eia.gov/electricity/state/colorado" xr:uid="{D70D4F14-D49F-4992-AAEA-DC54F6C4B35A}"/>
    <hyperlink ref="A51" r:id="rId7" display="https://www.eia.gov/electricity/state/connecticut" xr:uid="{D952F2B4-BBF9-4BA5-BD88-EBBD6FF7C181}"/>
    <hyperlink ref="A37" r:id="rId8" display="https://www.eia.gov/electricity/state/delaware" xr:uid="{F5EFF63A-D2DD-49D3-B21D-2AF78CB4EF75}"/>
    <hyperlink ref="A42" r:id="rId9" display="https://www.eia.gov/electricity/state/districtofcolumbia" xr:uid="{B1333B32-D6EF-45CF-BEC5-BE9A46684C46}"/>
    <hyperlink ref="A35" r:id="rId10" display="https://www.eia.gov/electricity/state/florida" xr:uid="{33EA5CDD-8E38-45BC-8C6A-172AC5F1586B}"/>
    <hyperlink ref="A28" r:id="rId11" display="https://www.eia.gov/electricity/state/georgia" xr:uid="{CCA34474-9149-4C29-AA48-3D1BA205E090}"/>
    <hyperlink ref="A53" r:id="rId12" display="https://www.eia.gov/electricity/state/hawaii" xr:uid="{3CC088F5-6512-4AAF-93A5-9330AEA1B5A2}"/>
    <hyperlink ref="A4" r:id="rId13" display="https://www.eia.gov/electricity/state/idaho" xr:uid="{47D2156B-C4F8-4AD4-9813-7B8FD45BD187}"/>
    <hyperlink ref="A22" r:id="rId14" display="https://www.eia.gov/electricity/state/illinois" xr:uid="{F4B3B75E-5CA1-4795-9800-C32B2807B87A}"/>
    <hyperlink ref="A29" r:id="rId15" display="https://www.eia.gov/electricity/state/indiana" xr:uid="{6E1673A7-666A-4957-ABAB-436B7C63D050}"/>
    <hyperlink ref="A17" r:id="rId16" display="https://www.eia.gov/electricity/state/iowa" xr:uid="{53C7EDFA-4851-4E27-B135-31C513976919}"/>
    <hyperlink ref="A33" r:id="rId17" display="https://www.eia.gov/electricity/state/kansas" xr:uid="{DA11AEA8-51A9-45BF-9EF4-36DFF2E7DE69}"/>
    <hyperlink ref="A11" r:id="rId18" display="https://www.eia.gov/electricity/state/kentucky" xr:uid="{7BF635DD-62D6-489D-8525-EB65BD9504A1}"/>
    <hyperlink ref="A2" r:id="rId19" display="https://www.eia.gov/electricity/state/louisiana" xr:uid="{1850EF64-270E-4720-B6F5-B55B2265325D}"/>
    <hyperlink ref="A44" r:id="rId20" display="https://www.eia.gov/electricity/state/maine" xr:uid="{E43BE83D-9802-4F98-B7C6-D6E4AD6C5924}"/>
    <hyperlink ref="A40" r:id="rId21" display="https://www.eia.gov/electricity/state/maryland" xr:uid="{221680B4-D91C-40E1-95B3-C2287074AECA}"/>
    <hyperlink ref="A49" r:id="rId22" display="https://www.eia.gov/electricity/state/massachusetts" xr:uid="{2064F97B-5568-43F8-B496-28513ABA571A}"/>
    <hyperlink ref="A41" r:id="rId23" display="https://www.eia.gov/electricity/state/michigan" xr:uid="{4BD0430D-22C2-46E6-B927-5B75AA6B7C20}"/>
    <hyperlink ref="A34" r:id="rId24" display="https://www.eia.gov/electricity/state/minnesota" xr:uid="{4C9D0A3A-5C99-4819-B727-B0DAA65D3058}"/>
    <hyperlink ref="A19" r:id="rId25" display="https://www.eia.gov/electricity/state/mississippi" xr:uid="{6D1B9902-5EA4-45B2-94BA-AFD4EA36A7BC}"/>
    <hyperlink ref="A24" r:id="rId26" display="https://www.eia.gov/electricity/state/missouri" xr:uid="{0902B8F9-0FE1-4491-ACF6-A7043A9D3054}"/>
    <hyperlink ref="A16" r:id="rId27" display="https://www.eia.gov/electricity/state/montana" xr:uid="{2D4896DD-F109-4E84-861E-99906A81D130}"/>
    <hyperlink ref="A18" r:id="rId28" display="https://www.eia.gov/electricity/state/nebraska" xr:uid="{C9DBE57B-E914-463D-8DCF-36B6D9A61373}"/>
    <hyperlink ref="A12" r:id="rId29" display="https://www.eia.gov/electricity/state/nevada" xr:uid="{5E365112-2AC5-4131-9D33-FDBFAD233113}"/>
    <hyperlink ref="A48" r:id="rId30" display="https://www.eia.gov/electricity/state/newhampshire" xr:uid="{74375F09-0D9D-41FE-A45C-7B58A3E51FD9}"/>
    <hyperlink ref="A43" r:id="rId31" display="https://www.eia.gov/electricity/state/newjersey" xr:uid="{811E65B5-4325-458F-9CE6-5BB230427297}"/>
    <hyperlink ref="A15" r:id="rId32" display="https://www.eia.gov/electricity/state/newmexico" xr:uid="{7ABC00D2-10F6-4F37-9C09-017674BB7562}"/>
    <hyperlink ref="A45" r:id="rId33" display="https://www.eia.gov/electricity/state/newyork" xr:uid="{5D89B1F2-F546-4580-8183-77F4CF5A0ACF}"/>
    <hyperlink ref="A20" r:id="rId34" display="https://www.eia.gov/electricity/state/northcarolina" xr:uid="{7724EC88-8583-4F95-AB3A-F06D03C8800B}"/>
    <hyperlink ref="A14" r:id="rId35" display="https://www.eia.gov/electricity/state/northdakota" xr:uid="{19D6598F-6C11-4872-AC62-A31077E63CAF}"/>
    <hyperlink ref="A23" r:id="rId36" display="https://www.eia.gov/electricity/state/ohio" xr:uid="{C106017B-AD7B-4620-ACCE-48B00E6ADAF4}"/>
    <hyperlink ref="A3" r:id="rId37" display="https://www.eia.gov/electricity/state/oklahoma" xr:uid="{FA0B693C-9891-4586-9E43-C1C15B381619}"/>
    <hyperlink ref="A13" r:id="rId38" display="https://www.eia.gov/electricity/state/oregon" xr:uid="{71EF068F-4D7D-41DC-8BF9-0C1A99E58E3E}"/>
    <hyperlink ref="A26" r:id="rId39" display="https://www.eia.gov/electricity/state/pennsylvania" xr:uid="{C831CE7E-A1D6-41E2-B79D-A86044511F24}"/>
    <hyperlink ref="A50" r:id="rId40" display="https://www.eia.gov/electricity/state/rhodeisland" xr:uid="{E6212B31-97A8-485B-BA89-803FDC5F266E}"/>
    <hyperlink ref="A31" r:id="rId41" display="https://www.eia.gov/electricity/state/southcarolina" xr:uid="{390587E8-59ED-417E-A4A9-64FFC6FB003F}"/>
    <hyperlink ref="A30" r:id="rId42" display="https://www.eia.gov/electricity/state/southdakota" xr:uid="{63D04EB9-8A7D-4A42-84EE-89A1422365CC}"/>
    <hyperlink ref="A25" r:id="rId43" display="https://www.eia.gov/electricity/state/tennessee" xr:uid="{A4A37CF8-17FE-434C-87F3-12F7FB94A2A7}"/>
    <hyperlink ref="A10" r:id="rId44" display="https://www.eia.gov/electricity/state/texas" xr:uid="{025709C7-0478-4075-8575-0F67EA883594}"/>
    <hyperlink ref="A8" r:id="rId45" display="https://www.eia.gov/electricity/state/utah" xr:uid="{971656CA-93F5-4866-80EB-5A074EA45A8C}"/>
    <hyperlink ref="A46" r:id="rId46" display="https://www.eia.gov/electricity/state/vermont" xr:uid="{933453AA-4A25-4AFC-9A75-34144A1D1A99}"/>
    <hyperlink ref="A21" r:id="rId47" display="https://www.eia.gov/electricity/state/virginia" xr:uid="{18CABB3C-FDC9-47AA-8F78-F6A0BD9C386F}"/>
    <hyperlink ref="A5" r:id="rId48" display="https://www.eia.gov/electricity/state/washington" xr:uid="{A280E919-07C5-47E6-B636-4F72139FA5E9}"/>
    <hyperlink ref="A9" r:id="rId49" display="https://www.eia.gov/electricity/state/westvirginia" xr:uid="{6EA657C5-00A7-43F5-83BD-676408D80BB0}"/>
    <hyperlink ref="A39" r:id="rId50" display="https://www.eia.gov/electricity/state/wisconsin" xr:uid="{4A34C360-21E6-4869-A4FE-B9556CB0E6B5}"/>
    <hyperlink ref="A6" r:id="rId51" display="https://www.eia.gov/electricity/state/wyoming" xr:uid="{69BF460C-6BA4-424B-9A5E-788D382C2853}"/>
    <hyperlink ref="A38" r:id="rId52" display="https://www.eia.gov/electricity/state/unitedstates" xr:uid="{033B1907-F62D-49BF-847E-D6551F8E5C27}"/>
    <hyperlink ref="A75" r:id="rId53" tooltip="html format: State Energy Profiles" display="https://www.eia.gov/state/" xr:uid="{AF0AA553-D14E-4094-BA86-67A34F30AFBA}"/>
  </hyperlinks>
  <pageMargins left="0.7" right="0.7" top="0.75" bottom="0.75" header="0.3" footer="0.3"/>
  <pageSetup orientation="portrait" r:id="rId54"/>
  <drawing r:id="rId55"/>
  <legacyDrawing r:id="rId56"/>
  <controls>
    <mc:AlternateContent xmlns:mc="http://schemas.openxmlformats.org/markup-compatibility/2006">
      <mc:Choice Requires="x14">
        <control shapeId="2049" r:id="rId57" name="Control 1">
          <controlPr defaultSize="0" r:id="rId58">
            <anchor moveWithCells="1">
              <from>
                <xdr:col>0</xdr:col>
                <xdr:colOff>0</xdr:colOff>
                <xdr:row>56</xdr:row>
                <xdr:rowOff>0</xdr:rowOff>
              </from>
              <to>
                <xdr:col>1</xdr:col>
                <xdr:colOff>847725</xdr:colOff>
                <xdr:row>57</xdr:row>
                <xdr:rowOff>38100</xdr:rowOff>
              </to>
            </anchor>
          </controlPr>
        </control>
      </mc:Choice>
      <mc:Fallback>
        <control shapeId="2049" r:id="rId57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RGGI State Comparison</vt:lpstr>
      <vt:lpstr>All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Gleason</dc:creator>
  <cp:lastModifiedBy>Rachel Gleason</cp:lastModifiedBy>
  <dcterms:created xsi:type="dcterms:W3CDTF">2021-02-24T16:00:09Z</dcterms:created>
  <dcterms:modified xsi:type="dcterms:W3CDTF">2021-02-24T16:03:47Z</dcterms:modified>
</cp:coreProperties>
</file>